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\сесия\Сессия 2024\№6 11.06.2024\Изменения № 5 от 11.06.2024\"/>
    </mc:Choice>
  </mc:AlternateContent>
  <bookViews>
    <workbookView xWindow="0" yWindow="0" windowWidth="16380" windowHeight="8190" tabRatio="500"/>
  </bookViews>
  <sheets>
    <sheet name="Приложение №7" sheetId="1" r:id="rId1"/>
  </sheets>
  <definedNames>
    <definedName name="_xlnm.Print_Titles" localSheetId="0">'Приложение №7'!$D:$H,'Приложение №7'!$11:$11</definedName>
    <definedName name="_xlnm.Print_Area" localSheetId="0">'Приложение №7'!$A$1:$I$35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32" i="1" l="1"/>
  <c r="H32" i="1"/>
  <c r="G32" i="1"/>
  <c r="F32" i="1"/>
  <c r="E32" i="1"/>
  <c r="D32" i="1"/>
  <c r="I30" i="1"/>
  <c r="H30" i="1"/>
  <c r="G30" i="1"/>
  <c r="F30" i="1"/>
  <c r="E30" i="1"/>
  <c r="D30" i="1"/>
  <c r="I27" i="1"/>
  <c r="H27" i="1"/>
  <c r="G27" i="1"/>
  <c r="F27" i="1"/>
  <c r="E27" i="1"/>
  <c r="D27" i="1"/>
  <c r="I25" i="1"/>
  <c r="H25" i="1"/>
  <c r="G25" i="1"/>
  <c r="F25" i="1"/>
  <c r="E25" i="1"/>
  <c r="D25" i="1"/>
  <c r="I22" i="1"/>
  <c r="H22" i="1"/>
  <c r="G22" i="1"/>
  <c r="F22" i="1"/>
  <c r="E22" i="1"/>
  <c r="D22" i="1"/>
  <c r="I20" i="1"/>
  <c r="H20" i="1"/>
  <c r="G20" i="1"/>
  <c r="F20" i="1"/>
  <c r="E20" i="1"/>
  <c r="D20" i="1"/>
  <c r="I18" i="1"/>
  <c r="H18" i="1"/>
  <c r="G18" i="1"/>
  <c r="F18" i="1"/>
  <c r="E18" i="1"/>
  <c r="D18" i="1"/>
  <c r="I12" i="1"/>
  <c r="I35" i="1" s="1"/>
  <c r="H12" i="1"/>
  <c r="H35" i="1" s="1"/>
  <c r="G12" i="1"/>
  <c r="G35" i="1" s="1"/>
  <c r="F12" i="1"/>
  <c r="F35" i="1" s="1"/>
  <c r="E12" i="1"/>
  <c r="E35" i="1" s="1"/>
  <c r="D12" i="1"/>
  <c r="D35" i="1" s="1"/>
</calcChain>
</file>

<file path=xl/sharedStrings.xml><?xml version="1.0" encoding="utf-8"?>
<sst xmlns="http://schemas.openxmlformats.org/spreadsheetml/2006/main" count="47" uniqueCount="39">
  <si>
    <t xml:space="preserve">Приложение № 3
к Решению Совета Васильевского сельского поселения  № 6/21 от 11.06.2024 года "О внесении изменений в Решение Совета Васильевского сельского поселения № 10/53 от 19.12.2023 года "О бюджете Васильевского сельского поселения Марьяновского муниципального района Омской области на 2024 год и на плановый период 2025 и 2026 годов"
</t>
  </si>
  <si>
    <t>Приложение № 3</t>
  </si>
  <si>
    <t>к Решению Совета Васильсевского сельского поселения Марьяновского муниципального района Омской области "О бюджете Васильевского сельского поселения  Марьяновского муниципального района Омской области на 2024 год и на плановый период 2025 и 2026 годов"</t>
  </si>
  <si>
    <t xml:space="preserve">РАСПРЕДЕЛЕНИЕ
бюджетных ассигнований местного бюджета по разделам и подразделам классификации расходов бюджетов
на 2024 год и на плановый период 2025 и 2026 годов </t>
  </si>
  <si>
    <t>Наименование кодов классификации                                          расходов местного бюджета</t>
  </si>
  <si>
    <t>Коды классификации расходов местного бюджета</t>
  </si>
  <si>
    <t>Сумма, рублей</t>
  </si>
  <si>
    <t>2024 год</t>
  </si>
  <si>
    <t>2025 год</t>
  </si>
  <si>
    <t>2026 год</t>
  </si>
  <si>
    <t>Всего</t>
  </si>
  <si>
    <t>в том числе
за счет поступлений целевого характера</t>
  </si>
  <si>
    <t>Раздел</t>
  </si>
  <si>
    <t>Под- раздел</t>
  </si>
  <si>
    <t>Общегосударственные вопросы</t>
  </si>
  <si>
    <t>00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</si>
  <si>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</si>
  <si>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</si>
  <si>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</si>
  <si>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</si>
  <si>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</si>
  <si>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</si>
  <si>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</si>
  <si>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</si>
  <si>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</si>
  <si>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</si>
  <si>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</si>
  <si>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</si>
  <si>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</si>
  <si>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Благоустройство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</si>
  <si>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</si>
  <si>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</si>
  <si>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</si>
  <si>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</si>
  <si>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</si>
  <si>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</si>
  <si>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</si>
  <si>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Другие вопросы в области физической культуры и спорта</t>
  </si>
  <si>
    <t xml:space="preserve">Всего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</si>
</sst>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4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3" fillId="2" borderId="1" xfId="1" applyFont="1" applyFill="1" applyBorder="1" applyAlignment="1" applyProtection="1">
      <alignment vertical="center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 applyBorder="1" applyAlignment="1" applyProtection="1">
      <alignment horizontal="justify" wrapText="1"/>
      <protection hidden="1"/>
    </xf>
    <xf numFmtId="0" fontId="3" fillId="0" borderId="0" xfId="1" applyFont="1" applyBorder="1" applyAlignment="1">
      <alignment horizontal="right" vertical="center" wrapText="1"/>
    </xf>
    <xf numFmtId="0" fontId="1" fillId="2" borderId="0" xfId="1" applyFill="1"/>
    <xf numFmtId="0" fontId="1" fillId="0" borderId="0" xfId="1"/>
    <xf numFmtId="0" fontId="2" fillId="2" borderId="0" xfId="1" applyFont="1" applyFill="1" applyProtection="1">
      <protection hidden="1"/>
    </xf>
    <xf numFmtId="0" fontId="3" fillId="2" borderId="0" xfId="1" applyFont="1" applyFill="1" applyProtection="1">
      <protection hidden="1"/>
    </xf>
    <xf numFmtId="0" fontId="3" fillId="2" borderId="0" xfId="1" applyFont="1" applyFill="1" applyAlignment="1" applyProtection="1">
      <alignment horizontal="right"/>
      <protection hidden="1"/>
    </xf>
    <xf numFmtId="0" fontId="3" fillId="2" borderId="0" xfId="1" applyFont="1" applyFill="1" applyAlignment="1" applyProtection="1">
      <alignment horizontal="right" vertical="center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1" xfId="1" applyFont="1" applyFill="1" applyBorder="1" applyAlignment="1" applyProtection="1">
      <alignment horizontal="center" vertical="center"/>
      <protection hidden="1"/>
    </xf>
    <xf numFmtId="0" fontId="3" fillId="2" borderId="1" xfId="1" applyFont="1" applyFill="1" applyBorder="1" applyAlignment="1" applyProtection="1">
      <alignment horizontal="left" vertical="center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4" fontId="3" fillId="2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Border="1" applyAlignment="1" applyProtection="1">
      <alignment horizontal="center" vertical="center"/>
      <protection hidden="1"/>
    </xf>
    <xf numFmtId="0" fontId="3" fillId="2" borderId="2" xfId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5"/>
  <sheetViews>
    <sheetView showGridLines="0" tabSelected="1" view="pageBreakPreview" topLeftCell="A2" zoomScale="88" zoomScaleNormal="100" zoomScalePageLayoutView="88" workbookViewId="0">
      <selection activeCell="G2" sqref="G2:I2"/>
    </sheetView>
  </sheetViews>
  <sheetFormatPr defaultColWidth="7.21875" defaultRowHeight="18.75" x14ac:dyDescent="0.3"/>
  <cols>
    <col min="1" max="1" width="25.6640625" style="6" customWidth="1"/>
    <col min="2" max="2" width="4.44140625" style="6" customWidth="1"/>
    <col min="3" max="3" width="6.88671875" style="6" customWidth="1"/>
    <col min="4" max="4" width="12.88671875" style="6" customWidth="1"/>
    <col min="5" max="5" width="12.109375" style="6" customWidth="1"/>
    <col min="6" max="6" width="13.5546875" style="7" customWidth="1"/>
    <col min="7" max="7" width="12.21875" style="7" customWidth="1"/>
    <col min="8" max="8" width="15.21875" style="7" customWidth="1"/>
    <col min="9" max="9" width="12.33203125" style="7" customWidth="1"/>
    <col min="10" max="247" width="7.109375" style="7" customWidth="1"/>
    <col min="248" max="1024" width="7.21875" style="7"/>
  </cols>
  <sheetData>
    <row r="1" spans="1:9" ht="409.6" hidden="1" customHeight="1" x14ac:dyDescent="0.3">
      <c r="A1" s="8"/>
      <c r="B1" s="8"/>
      <c r="C1" s="9"/>
      <c r="D1" s="9"/>
      <c r="E1" s="9"/>
    </row>
    <row r="2" spans="1:9" ht="178.15" customHeight="1" x14ac:dyDescent="0.3">
      <c r="A2" s="8"/>
      <c r="B2" s="8"/>
      <c r="C2" s="9"/>
      <c r="D2" s="9"/>
      <c r="E2" s="9"/>
      <c r="G2" s="5" t="s">
        <v>0</v>
      </c>
      <c r="H2" s="5"/>
      <c r="I2" s="5"/>
    </row>
    <row r="3" spans="1:9" ht="18.75" customHeight="1" x14ac:dyDescent="0.3">
      <c r="A3" s="10"/>
      <c r="B3" s="10"/>
      <c r="C3" s="10"/>
      <c r="G3" s="10"/>
      <c r="H3" s="11"/>
      <c r="I3" s="11" t="s">
        <v>1</v>
      </c>
    </row>
    <row r="4" spans="1:9" ht="133.15" customHeight="1" x14ac:dyDescent="0.3">
      <c r="A4" s="10"/>
      <c r="B4" s="11"/>
      <c r="C4" s="11"/>
      <c r="G4" s="4" t="s">
        <v>2</v>
      </c>
      <c r="H4" s="4"/>
      <c r="I4" s="4"/>
    </row>
    <row r="5" spans="1:9" ht="62.25" customHeight="1" x14ac:dyDescent="0.3">
      <c r="A5" s="3" t="s">
        <v>3</v>
      </c>
      <c r="B5" s="3"/>
      <c r="C5" s="3"/>
      <c r="D5" s="3"/>
      <c r="E5" s="3"/>
      <c r="F5" s="3"/>
      <c r="G5" s="3"/>
      <c r="H5" s="3"/>
      <c r="I5" s="3"/>
    </row>
    <row r="6" spans="1:9" ht="18.75" customHeight="1" x14ac:dyDescent="0.3">
      <c r="A6" s="2" t="s">
        <v>4</v>
      </c>
      <c r="B6" s="2" t="s">
        <v>5</v>
      </c>
      <c r="C6" s="2"/>
      <c r="D6" s="2" t="s">
        <v>6</v>
      </c>
      <c r="E6" s="2"/>
      <c r="F6" s="2"/>
      <c r="G6" s="2"/>
      <c r="H6" s="2"/>
      <c r="I6" s="2"/>
    </row>
    <row r="7" spans="1:9" ht="18.75" customHeight="1" x14ac:dyDescent="0.3">
      <c r="A7" s="2"/>
      <c r="B7" s="2"/>
      <c r="C7" s="2"/>
      <c r="D7" s="2" t="s">
        <v>7</v>
      </c>
      <c r="E7" s="2"/>
      <c r="F7" s="2" t="s">
        <v>8</v>
      </c>
      <c r="G7" s="2"/>
      <c r="H7" s="2" t="s">
        <v>9</v>
      </c>
      <c r="I7" s="2"/>
    </row>
    <row r="8" spans="1:9" ht="29.25" customHeight="1" x14ac:dyDescent="0.3">
      <c r="A8" s="2"/>
      <c r="B8" s="2"/>
      <c r="C8" s="2"/>
      <c r="D8" s="2" t="s">
        <v>10</v>
      </c>
      <c r="E8" s="2" t="s">
        <v>11</v>
      </c>
      <c r="F8" s="2" t="s">
        <v>10</v>
      </c>
      <c r="G8" s="2" t="s">
        <v>11</v>
      </c>
      <c r="H8" s="2" t="s">
        <v>10</v>
      </c>
      <c r="I8" s="2" t="s">
        <v>11</v>
      </c>
    </row>
    <row r="9" spans="1:9" ht="46.5" customHeight="1" x14ac:dyDescent="0.3">
      <c r="A9" s="2"/>
      <c r="B9" s="2"/>
      <c r="C9" s="2"/>
      <c r="D9" s="2"/>
      <c r="E9" s="2"/>
      <c r="F9" s="2"/>
      <c r="G9" s="2"/>
      <c r="H9" s="2"/>
      <c r="I9" s="2"/>
    </row>
    <row r="10" spans="1:9" ht="53.25" customHeight="1" x14ac:dyDescent="0.3">
      <c r="A10" s="2"/>
      <c r="B10" s="12" t="s">
        <v>12</v>
      </c>
      <c r="C10" s="12" t="s">
        <v>13</v>
      </c>
      <c r="D10" s="2"/>
      <c r="E10" s="2"/>
      <c r="F10" s="2"/>
      <c r="G10" s="2"/>
      <c r="H10" s="2"/>
      <c r="I10" s="2"/>
    </row>
    <row r="11" spans="1:9" ht="18.75" customHeight="1" x14ac:dyDescent="0.3">
      <c r="A11" s="12">
        <v>1</v>
      </c>
      <c r="B11" s="12">
        <v>2</v>
      </c>
      <c r="C11" s="12">
        <v>3</v>
      </c>
      <c r="D11" s="13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</row>
    <row r="12" spans="1:9" ht="57" customHeight="1" x14ac:dyDescent="0.3">
      <c r="A12" s="14" t="s">
        <v>14</v>
      </c>
      <c r="B12" s="15">
        <v>1</v>
      </c>
      <c r="C12" s="15" t="s">
        <v>15</v>
      </c>
      <c r="D12" s="16">
        <f t="shared" ref="D12:I12" si="0">SUM(D13:D17)</f>
        <v>5778714.54</v>
      </c>
      <c r="E12" s="16">
        <f t="shared" si="0"/>
        <v>66406.8</v>
      </c>
      <c r="F12" s="16">
        <f t="shared" si="0"/>
        <v>5061144.3400000008</v>
      </c>
      <c r="G12" s="16">
        <f t="shared" si="0"/>
        <v>0</v>
      </c>
      <c r="H12" s="16">
        <f t="shared" si="0"/>
        <v>4683144.34</v>
      </c>
      <c r="I12" s="16">
        <f t="shared" si="0"/>
        <v>0</v>
      </c>
    </row>
    <row r="13" spans="1:9" ht="127.5" customHeight="1" x14ac:dyDescent="0.3">
      <c r="A13" s="14" t="s">
        <v>16</v>
      </c>
      <c r="B13" s="15">
        <v>1</v>
      </c>
      <c r="C13" s="15">
        <v>2</v>
      </c>
      <c r="D13" s="16">
        <v>1114377.21</v>
      </c>
      <c r="E13" s="16">
        <v>0</v>
      </c>
      <c r="F13" s="16">
        <v>1112877.21</v>
      </c>
      <c r="G13" s="17">
        <v>0</v>
      </c>
      <c r="H13" s="16">
        <v>1112877.21</v>
      </c>
      <c r="I13" s="17">
        <v>0</v>
      </c>
    </row>
    <row r="14" spans="1:9" ht="170.25" customHeight="1" x14ac:dyDescent="0.3">
      <c r="A14" s="14" t="s">
        <v>17</v>
      </c>
      <c r="B14" s="15">
        <v>1</v>
      </c>
      <c r="C14" s="15">
        <v>4</v>
      </c>
      <c r="D14" s="16">
        <v>3606761.26</v>
      </c>
      <c r="E14" s="16">
        <v>0</v>
      </c>
      <c r="F14" s="16">
        <v>3177298.86</v>
      </c>
      <c r="G14" s="16">
        <v>0</v>
      </c>
      <c r="H14" s="16">
        <v>2799298.86</v>
      </c>
      <c r="I14" s="16">
        <v>0</v>
      </c>
    </row>
    <row r="15" spans="1:9" ht="126" customHeight="1" x14ac:dyDescent="0.3">
      <c r="A15" s="14" t="s">
        <v>18</v>
      </c>
      <c r="B15" s="15">
        <v>1</v>
      </c>
      <c r="C15" s="15">
        <v>6</v>
      </c>
      <c r="D15" s="16">
        <v>313032.11</v>
      </c>
      <c r="E15" s="16">
        <v>0</v>
      </c>
      <c r="F15" s="16">
        <v>313032.11</v>
      </c>
      <c r="G15" s="16">
        <v>0</v>
      </c>
      <c r="H15" s="16">
        <v>313032.11</v>
      </c>
      <c r="I15" s="16">
        <v>0</v>
      </c>
    </row>
    <row r="16" spans="1:9" ht="32.25" customHeight="1" x14ac:dyDescent="0.3">
      <c r="A16" s="14" t="s">
        <v>19</v>
      </c>
      <c r="B16" s="15">
        <v>1</v>
      </c>
      <c r="C16" s="15">
        <v>11</v>
      </c>
      <c r="D16" s="16">
        <v>30000</v>
      </c>
      <c r="E16" s="16">
        <v>0</v>
      </c>
      <c r="F16" s="16">
        <v>30000</v>
      </c>
      <c r="G16" s="16">
        <v>0</v>
      </c>
      <c r="H16" s="16">
        <v>30000</v>
      </c>
      <c r="I16" s="16">
        <v>0</v>
      </c>
    </row>
    <row r="17" spans="1:9" ht="69" customHeight="1" x14ac:dyDescent="0.3">
      <c r="A17" s="14" t="s">
        <v>20</v>
      </c>
      <c r="B17" s="15">
        <v>1</v>
      </c>
      <c r="C17" s="15">
        <v>13</v>
      </c>
      <c r="D17" s="16">
        <v>714543.96</v>
      </c>
      <c r="E17" s="16">
        <v>66406.8</v>
      </c>
      <c r="F17" s="16">
        <v>427936.16</v>
      </c>
      <c r="G17" s="16">
        <v>0</v>
      </c>
      <c r="H17" s="16">
        <v>427936.16</v>
      </c>
      <c r="I17" s="16">
        <v>0</v>
      </c>
    </row>
    <row r="18" spans="1:9" ht="69" customHeight="1" x14ac:dyDescent="0.3">
      <c r="A18" s="14" t="s">
        <v>21</v>
      </c>
      <c r="B18" s="15">
        <v>2</v>
      </c>
      <c r="C18" s="15">
        <v>0</v>
      </c>
      <c r="D18" s="16">
        <f t="shared" ref="D18:I18" si="1">D19</f>
        <v>457567</v>
      </c>
      <c r="E18" s="16">
        <f t="shared" si="1"/>
        <v>457567</v>
      </c>
      <c r="F18" s="16">
        <f t="shared" si="1"/>
        <v>504700</v>
      </c>
      <c r="G18" s="16">
        <f t="shared" si="1"/>
        <v>504700</v>
      </c>
      <c r="H18" s="16">
        <f t="shared" si="1"/>
        <v>552657</v>
      </c>
      <c r="I18" s="16">
        <f t="shared" si="1"/>
        <v>552657</v>
      </c>
    </row>
    <row r="19" spans="1:9" ht="69" customHeight="1" x14ac:dyDescent="0.3">
      <c r="A19" s="14" t="s">
        <v>22</v>
      </c>
      <c r="B19" s="15">
        <v>2</v>
      </c>
      <c r="C19" s="15">
        <v>3</v>
      </c>
      <c r="D19" s="16">
        <v>457567</v>
      </c>
      <c r="E19" s="16">
        <v>457567</v>
      </c>
      <c r="F19" s="16">
        <v>504700</v>
      </c>
      <c r="G19" s="16">
        <v>504700</v>
      </c>
      <c r="H19" s="16">
        <v>552657</v>
      </c>
      <c r="I19" s="16">
        <v>552657</v>
      </c>
    </row>
    <row r="20" spans="1:9" ht="89.25" customHeight="1" x14ac:dyDescent="0.3">
      <c r="A20" s="14" t="s">
        <v>23</v>
      </c>
      <c r="B20" s="15">
        <v>3</v>
      </c>
      <c r="C20" s="15" t="s">
        <v>15</v>
      </c>
      <c r="D20" s="16">
        <f t="shared" ref="D20:I20" si="2">D21</f>
        <v>166000</v>
      </c>
      <c r="E20" s="16">
        <f t="shared" si="2"/>
        <v>0</v>
      </c>
      <c r="F20" s="16">
        <f t="shared" si="2"/>
        <v>170000</v>
      </c>
      <c r="G20" s="16">
        <f t="shared" si="2"/>
        <v>0</v>
      </c>
      <c r="H20" s="16">
        <f t="shared" si="2"/>
        <v>170000</v>
      </c>
      <c r="I20" s="16">
        <f t="shared" si="2"/>
        <v>0</v>
      </c>
    </row>
    <row r="21" spans="1:9" ht="129" customHeight="1" x14ac:dyDescent="0.3">
      <c r="A21" s="14" t="s">
        <v>24</v>
      </c>
      <c r="B21" s="15">
        <v>3</v>
      </c>
      <c r="C21" s="15">
        <v>10</v>
      </c>
      <c r="D21" s="16">
        <v>166000</v>
      </c>
      <c r="E21" s="16">
        <v>0</v>
      </c>
      <c r="F21" s="16">
        <v>170000</v>
      </c>
      <c r="G21" s="16">
        <v>0</v>
      </c>
      <c r="H21" s="16">
        <v>170000</v>
      </c>
      <c r="I21" s="16">
        <v>0</v>
      </c>
    </row>
    <row r="22" spans="1:9" ht="30" customHeight="1" x14ac:dyDescent="0.3">
      <c r="A22" s="14" t="s">
        <v>25</v>
      </c>
      <c r="B22" s="15">
        <v>4</v>
      </c>
      <c r="C22" s="15" t="s">
        <v>15</v>
      </c>
      <c r="D22" s="16">
        <f t="shared" ref="D22:I22" si="3">D23+D24</f>
        <v>7461767.0899999999</v>
      </c>
      <c r="E22" s="16">
        <f t="shared" si="3"/>
        <v>5000000</v>
      </c>
      <c r="F22" s="16">
        <f t="shared" si="3"/>
        <v>2073001</v>
      </c>
      <c r="G22" s="16">
        <f t="shared" si="3"/>
        <v>0</v>
      </c>
      <c r="H22" s="16">
        <f t="shared" si="3"/>
        <v>1996111</v>
      </c>
      <c r="I22" s="16">
        <f t="shared" si="3"/>
        <v>0</v>
      </c>
    </row>
    <row r="23" spans="1:9" ht="48.75" customHeight="1" x14ac:dyDescent="0.3">
      <c r="A23" s="14" t="s">
        <v>26</v>
      </c>
      <c r="B23" s="15">
        <v>4</v>
      </c>
      <c r="C23" s="15">
        <v>9</v>
      </c>
      <c r="D23" s="16">
        <v>7441767.0899999999</v>
      </c>
      <c r="E23" s="16">
        <v>5000000</v>
      </c>
      <c r="F23" s="16">
        <v>2053001</v>
      </c>
      <c r="G23" s="16">
        <v>0</v>
      </c>
      <c r="H23" s="16">
        <v>1976111</v>
      </c>
      <c r="I23" s="16">
        <v>0</v>
      </c>
    </row>
    <row r="24" spans="1:9" ht="48.75" customHeight="1" x14ac:dyDescent="0.3">
      <c r="A24" s="14" t="s">
        <v>27</v>
      </c>
      <c r="B24" s="15">
        <v>4</v>
      </c>
      <c r="C24" s="15">
        <v>12</v>
      </c>
      <c r="D24" s="16">
        <v>20000</v>
      </c>
      <c r="E24" s="16">
        <v>0</v>
      </c>
      <c r="F24" s="16">
        <v>20000</v>
      </c>
      <c r="G24" s="16">
        <v>0</v>
      </c>
      <c r="H24" s="16">
        <v>20000</v>
      </c>
      <c r="I24" s="16">
        <v>0</v>
      </c>
    </row>
    <row r="25" spans="1:9" ht="45" customHeight="1" x14ac:dyDescent="0.3">
      <c r="A25" s="14" t="s">
        <v>28</v>
      </c>
      <c r="B25" s="15">
        <v>5</v>
      </c>
      <c r="C25" s="15">
        <v>0</v>
      </c>
      <c r="D25" s="16">
        <f t="shared" ref="D25:I25" si="4">D26</f>
        <v>3834988.47</v>
      </c>
      <c r="E25" s="16">
        <f t="shared" si="4"/>
        <v>1435636.18</v>
      </c>
      <c r="F25" s="16">
        <f t="shared" si="4"/>
        <v>360000</v>
      </c>
      <c r="G25" s="16">
        <f t="shared" si="4"/>
        <v>0</v>
      </c>
      <c r="H25" s="16">
        <f t="shared" si="4"/>
        <v>360000</v>
      </c>
      <c r="I25" s="16">
        <f t="shared" si="4"/>
        <v>0</v>
      </c>
    </row>
    <row r="26" spans="1:9" ht="39" customHeight="1" x14ac:dyDescent="0.3">
      <c r="A26" s="14" t="s">
        <v>29</v>
      </c>
      <c r="B26" s="15">
        <v>5</v>
      </c>
      <c r="C26" s="15">
        <v>3</v>
      </c>
      <c r="D26" s="16">
        <v>3834988.47</v>
      </c>
      <c r="E26" s="16">
        <v>1435636.18</v>
      </c>
      <c r="F26" s="16">
        <v>360000</v>
      </c>
      <c r="G26" s="16">
        <v>0</v>
      </c>
      <c r="H26" s="16">
        <v>360000</v>
      </c>
      <c r="I26" s="16">
        <v>0</v>
      </c>
    </row>
    <row r="27" spans="1:9" ht="33" customHeight="1" x14ac:dyDescent="0.3">
      <c r="A27" s="14" t="s">
        <v>30</v>
      </c>
      <c r="B27" s="15">
        <v>8</v>
      </c>
      <c r="C27" s="15" t="s">
        <v>15</v>
      </c>
      <c r="D27" s="16">
        <f t="shared" ref="D27:I27" si="5">SUM(D28:D29)</f>
        <v>3945840.7</v>
      </c>
      <c r="E27" s="16">
        <f t="shared" si="5"/>
        <v>0</v>
      </c>
      <c r="F27" s="16">
        <f t="shared" si="5"/>
        <v>4365698.66</v>
      </c>
      <c r="G27" s="16">
        <f t="shared" si="5"/>
        <v>0</v>
      </c>
      <c r="H27" s="16">
        <f t="shared" si="5"/>
        <v>4470372.74</v>
      </c>
      <c r="I27" s="16">
        <f t="shared" si="5"/>
        <v>0</v>
      </c>
    </row>
    <row r="28" spans="1:9" ht="29.25" customHeight="1" x14ac:dyDescent="0.3">
      <c r="A28" s="14" t="s">
        <v>31</v>
      </c>
      <c r="B28" s="15">
        <v>8</v>
      </c>
      <c r="C28" s="15">
        <v>1</v>
      </c>
      <c r="D28" s="16">
        <v>2562922.91</v>
      </c>
      <c r="E28" s="16">
        <v>0</v>
      </c>
      <c r="F28" s="16">
        <v>2698138.98</v>
      </c>
      <c r="G28" s="16">
        <v>0</v>
      </c>
      <c r="H28" s="16">
        <v>2802813.06</v>
      </c>
      <c r="I28" s="16">
        <v>0</v>
      </c>
    </row>
    <row r="29" spans="1:9" ht="29.25" customHeight="1" x14ac:dyDescent="0.3">
      <c r="A29" s="18" t="s">
        <v>32</v>
      </c>
      <c r="B29" s="15">
        <v>8</v>
      </c>
      <c r="C29" s="15">
        <v>4</v>
      </c>
      <c r="D29" s="16">
        <v>1382917.79</v>
      </c>
      <c r="E29" s="16">
        <v>0</v>
      </c>
      <c r="F29" s="16">
        <v>1667559.68</v>
      </c>
      <c r="G29" s="16">
        <v>0</v>
      </c>
      <c r="H29" s="16">
        <v>1667559.68</v>
      </c>
      <c r="I29" s="16">
        <v>0</v>
      </c>
    </row>
    <row r="30" spans="1:9" ht="24" customHeight="1" x14ac:dyDescent="0.3">
      <c r="A30" s="14" t="s">
        <v>33</v>
      </c>
      <c r="B30" s="15">
        <v>10</v>
      </c>
      <c r="C30" s="15" t="s">
        <v>15</v>
      </c>
      <c r="D30" s="16">
        <f t="shared" ref="D30:I30" si="6">D31</f>
        <v>486899.84</v>
      </c>
      <c r="E30" s="16">
        <f t="shared" si="6"/>
        <v>0</v>
      </c>
      <c r="F30" s="16">
        <f t="shared" si="6"/>
        <v>489899.84</v>
      </c>
      <c r="G30" s="16">
        <f t="shared" si="6"/>
        <v>0</v>
      </c>
      <c r="H30" s="16">
        <f t="shared" si="6"/>
        <v>489899.84</v>
      </c>
      <c r="I30" s="16">
        <f t="shared" si="6"/>
        <v>0</v>
      </c>
    </row>
    <row r="31" spans="1:9" ht="30.75" customHeight="1" x14ac:dyDescent="0.3">
      <c r="A31" s="14" t="s">
        <v>34</v>
      </c>
      <c r="B31" s="15">
        <v>10</v>
      </c>
      <c r="C31" s="15">
        <v>1</v>
      </c>
      <c r="D31" s="16">
        <v>486899.84</v>
      </c>
      <c r="E31" s="16">
        <v>0</v>
      </c>
      <c r="F31" s="16">
        <v>489899.84</v>
      </c>
      <c r="G31" s="16">
        <v>0</v>
      </c>
      <c r="H31" s="16">
        <v>489899.84</v>
      </c>
      <c r="I31" s="16">
        <v>0</v>
      </c>
    </row>
    <row r="32" spans="1:9" ht="45" customHeight="1" x14ac:dyDescent="0.3">
      <c r="A32" s="14" t="s">
        <v>35</v>
      </c>
      <c r="B32" s="15">
        <v>11</v>
      </c>
      <c r="C32" s="15">
        <v>0</v>
      </c>
      <c r="D32" s="16">
        <f>D33+D34</f>
        <v>1391596.68</v>
      </c>
      <c r="E32" s="16">
        <f>E33+E34</f>
        <v>0</v>
      </c>
      <c r="F32" s="16">
        <f>F33+F34</f>
        <v>683531.68</v>
      </c>
      <c r="G32" s="16">
        <f>G33+G34</f>
        <v>0</v>
      </c>
      <c r="H32" s="16">
        <f>H33+H34</f>
        <v>789646.4</v>
      </c>
      <c r="I32" s="16">
        <f>I33</f>
        <v>0</v>
      </c>
    </row>
    <row r="33" spans="1:9" ht="29.25" customHeight="1" x14ac:dyDescent="0.3">
      <c r="A33" s="14" t="s">
        <v>36</v>
      </c>
      <c r="B33" s="15">
        <v>11</v>
      </c>
      <c r="C33" s="15">
        <v>1</v>
      </c>
      <c r="D33" s="16">
        <v>1328496.68</v>
      </c>
      <c r="E33" s="16">
        <v>0</v>
      </c>
      <c r="F33" s="16">
        <v>633531.68000000005</v>
      </c>
      <c r="G33" s="16">
        <v>0</v>
      </c>
      <c r="H33" s="16">
        <v>739646.4</v>
      </c>
      <c r="I33" s="16">
        <v>0</v>
      </c>
    </row>
    <row r="34" spans="1:9" ht="63.75" customHeight="1" x14ac:dyDescent="0.3">
      <c r="A34" s="14" t="s">
        <v>37</v>
      </c>
      <c r="B34" s="15">
        <v>11</v>
      </c>
      <c r="C34" s="15">
        <v>5</v>
      </c>
      <c r="D34" s="16">
        <v>63100</v>
      </c>
      <c r="E34" s="16">
        <v>0</v>
      </c>
      <c r="F34" s="16">
        <v>50000</v>
      </c>
      <c r="G34" s="16">
        <v>0</v>
      </c>
      <c r="H34" s="16">
        <v>50000</v>
      </c>
      <c r="I34" s="16">
        <v>0</v>
      </c>
    </row>
    <row r="35" spans="1:9" ht="18.75" customHeight="1" x14ac:dyDescent="0.3">
      <c r="A35" s="1" t="s">
        <v>38</v>
      </c>
      <c r="B35" s="1"/>
      <c r="C35" s="1"/>
      <c r="D35" s="16">
        <f t="shared" ref="D35:I35" si="7">SUM(D12,D20,D22,D27,D30,D32,D25,D18)</f>
        <v>23523374.319999997</v>
      </c>
      <c r="E35" s="16">
        <f t="shared" si="7"/>
        <v>6959609.9799999995</v>
      </c>
      <c r="F35" s="16">
        <f t="shared" si="7"/>
        <v>13707975.52</v>
      </c>
      <c r="G35" s="16">
        <f t="shared" si="7"/>
        <v>504700</v>
      </c>
      <c r="H35" s="16">
        <f t="shared" si="7"/>
        <v>13511831.32</v>
      </c>
      <c r="I35" s="16">
        <f t="shared" si="7"/>
        <v>552657</v>
      </c>
    </row>
  </sheetData>
  <mergeCells count="16">
    <mergeCell ref="A35:C35"/>
    <mergeCell ref="G2:I2"/>
    <mergeCell ref="G4:I4"/>
    <mergeCell ref="A5:I5"/>
    <mergeCell ref="A6:A10"/>
    <mergeCell ref="B6:C9"/>
    <mergeCell ref="D6:I6"/>
    <mergeCell ref="D7:E7"/>
    <mergeCell ref="F7:G7"/>
    <mergeCell ref="H7:I7"/>
    <mergeCell ref="D8:D10"/>
    <mergeCell ref="E8:E10"/>
    <mergeCell ref="F8:F10"/>
    <mergeCell ref="G8:G10"/>
    <mergeCell ref="H8:H10"/>
    <mergeCell ref="I8:I10"/>
  </mergeCells>
  <printOptions horizontalCentered="1"/>
  <pageMargins left="0.39374999999999999" right="0.196527777777778" top="0.59097222222222201" bottom="0.47222222222222199" header="0.31527777777777799" footer="0.51180555555555496"/>
  <pageSetup paperSize="9" scale="63" firstPageNumber="0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№7</vt:lpstr>
      <vt:lpstr>'Приложение №7'!Заголовки_для_печати</vt:lpstr>
      <vt:lpstr>'Приложение №7'!Область_печати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VasSP1</cp:lastModifiedBy>
  <cp:revision>53</cp:revision>
  <cp:lastPrinted>2024-06-13T02:45:01Z</cp:lastPrinted>
  <dcterms:created xsi:type="dcterms:W3CDTF">2015-10-17T06:00:51Z</dcterms:created>
  <dcterms:modified xsi:type="dcterms:W3CDTF">2024-06-13T02:45:04Z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