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№9'!$10:$10</definedName>
    <definedName function="false" hidden="false" localSheetId="0" name="_xlnm._FilterDatabase" vbProcedure="false">'Приложение №9'!$A$11:$P$75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<sst xmlns="http://schemas.openxmlformats.org/spreadsheetml/2006/main" count="147" uniqueCount="76">
  <si>
    <t xml:space="preserve">Приложение № 2
к Решению Совета Васильевского сельского поселения  №  8/23 от 26.07.2024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</si>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</sst>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6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8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5"/>
  <sheetViews>
    <sheetView showFormulas="false" showGridLines="false" showRowColHeaders="true" showZeros="true" rightToLeft="false" tabSelected="true" showOutlineSymbols="true" defaultGridColor="true" view="pageBreakPreview" topLeftCell="A46" colorId="64" zoomScale="70" zoomScaleNormal="100" zoomScalePageLayoutView="70" workbookViewId="0">
      <selection pane="topLeft" activeCell="J52" activeCellId="0" sqref="J52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208.9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/>
      <c r="N1" s="6" t="s">
        <v>0</v>
      </c>
      <c r="O1" s="6"/>
      <c r="P1" s="6"/>
    </row>
    <row r="2" customFormat="false" ht="136.45" hidden="false" customHeight="true" outlineLevel="0" collapsed="false">
      <c r="A2" s="3"/>
      <c r="B2" s="3"/>
      <c r="C2" s="3"/>
      <c r="D2" s="3"/>
      <c r="E2" s="3"/>
      <c r="F2" s="3"/>
      <c r="G2" s="4"/>
      <c r="H2" s="7"/>
      <c r="I2" s="7"/>
      <c r="M2" s="8" t="s">
        <v>1</v>
      </c>
      <c r="N2" s="8"/>
      <c r="O2" s="8"/>
      <c r="P2" s="8"/>
    </row>
    <row r="3" customFormat="false" ht="20.25" hidden="false" customHeight="true" outlineLevel="0" collapsed="false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customFormat="false" ht="20.25" hidden="false" customHeight="true" outlineLevel="0" collapsed="false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customFormat="false" ht="19.5" hidden="false" customHeight="true" outlineLevel="0" collapsed="false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customFormat="false" ht="41.2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customFormat="false" ht="27.75" hidden="false" customHeight="true" outlineLevel="0" collapsed="false">
      <c r="A7" s="3"/>
      <c r="B7" s="11" t="s">
        <v>3</v>
      </c>
      <c r="C7" s="11" t="s">
        <v>4</v>
      </c>
      <c r="D7" s="11" t="s">
        <v>5</v>
      </c>
      <c r="E7" s="11"/>
      <c r="F7" s="11"/>
      <c r="G7" s="11"/>
      <c r="H7" s="11"/>
      <c r="I7" s="11"/>
      <c r="J7" s="11"/>
      <c r="K7" s="12" t="s">
        <v>6</v>
      </c>
      <c r="L7" s="12"/>
      <c r="M7" s="12"/>
      <c r="N7" s="12"/>
      <c r="O7" s="12"/>
      <c r="P7" s="12"/>
    </row>
    <row r="8" customFormat="false" ht="78.75" hidden="false" customHeight="true" outlineLevel="0" collapsed="false">
      <c r="A8" s="3"/>
      <c r="B8" s="11"/>
      <c r="C8" s="11"/>
      <c r="D8" s="11"/>
      <c r="E8" s="11"/>
      <c r="F8" s="11"/>
      <c r="G8" s="11"/>
      <c r="H8" s="11"/>
      <c r="I8" s="11"/>
      <c r="J8" s="11"/>
      <c r="K8" s="11" t="s">
        <v>7</v>
      </c>
      <c r="L8" s="11"/>
      <c r="M8" s="11" t="s">
        <v>8</v>
      </c>
      <c r="N8" s="11"/>
      <c r="O8" s="11" t="s">
        <v>9</v>
      </c>
      <c r="P8" s="11"/>
    </row>
    <row r="9" customFormat="false" ht="162" hidden="false" customHeight="true" outlineLevel="0" collapsed="false">
      <c r="A9" s="13"/>
      <c r="B9" s="11"/>
      <c r="C9" s="11"/>
      <c r="D9" s="14" t="s">
        <v>10</v>
      </c>
      <c r="E9" s="14"/>
      <c r="F9" s="14"/>
      <c r="G9" s="14"/>
      <c r="H9" s="14"/>
      <c r="I9" s="14"/>
      <c r="J9" s="15" t="s">
        <v>11</v>
      </c>
      <c r="K9" s="16" t="s">
        <v>12</v>
      </c>
      <c r="L9" s="17" t="s">
        <v>13</v>
      </c>
      <c r="M9" s="16" t="s">
        <v>12</v>
      </c>
      <c r="N9" s="17" t="s">
        <v>13</v>
      </c>
      <c r="O9" s="16" t="s">
        <v>12</v>
      </c>
      <c r="P9" s="17" t="s">
        <v>13</v>
      </c>
    </row>
    <row r="10" customFormat="false" ht="19.5" hidden="false" customHeight="true" outlineLevel="0" collapsed="false">
      <c r="A10" s="13"/>
      <c r="B10" s="11" t="n">
        <v>1</v>
      </c>
      <c r="C10" s="12" t="n">
        <v>2</v>
      </c>
      <c r="D10" s="18"/>
      <c r="E10" s="19"/>
      <c r="F10" s="20" t="n">
        <v>3</v>
      </c>
      <c r="G10" s="19"/>
      <c r="H10" s="19"/>
      <c r="I10" s="21"/>
      <c r="J10" s="11" t="n">
        <v>4</v>
      </c>
      <c r="K10" s="11" t="n">
        <v>5</v>
      </c>
      <c r="L10" s="11" t="n">
        <v>6</v>
      </c>
      <c r="M10" s="12" t="n">
        <v>7</v>
      </c>
      <c r="N10" s="12" t="n">
        <v>8</v>
      </c>
      <c r="O10" s="12" t="n">
        <v>9</v>
      </c>
      <c r="P10" s="12" t="n">
        <v>10</v>
      </c>
    </row>
    <row r="11" customFormat="false" ht="143.25" hidden="false" customHeight="true" outlineLevel="0" collapsed="false">
      <c r="A11" s="13"/>
      <c r="B11" s="18" t="n">
        <v>1</v>
      </c>
      <c r="C11" s="22" t="s">
        <v>14</v>
      </c>
      <c r="D11" s="23" t="s">
        <v>15</v>
      </c>
      <c r="E11" s="23"/>
      <c r="F11" s="23"/>
      <c r="G11" s="23"/>
      <c r="H11" s="23"/>
      <c r="I11" s="23"/>
      <c r="J11" s="18"/>
      <c r="K11" s="24" t="n">
        <f aca="false">SUM(K12,K54,K46,K70)</f>
        <v>25369322.61</v>
      </c>
      <c r="L11" s="24" t="n">
        <f aca="false">SUM(L12,L54,L46,L70)</f>
        <v>8805558.27</v>
      </c>
      <c r="M11" s="24" t="n">
        <f aca="false">SUM(M12,M54,M46,M70)</f>
        <v>13707975.52</v>
      </c>
      <c r="N11" s="24" t="n">
        <f aca="false">SUM(N12,N54,N46,N70)</f>
        <v>504700</v>
      </c>
      <c r="O11" s="24" t="n">
        <f aca="false">SUM(O12,O54,O46,O70)</f>
        <v>13511831.32</v>
      </c>
      <c r="P11" s="24" t="n">
        <f aca="false">SUM(P12,P54,P46,P70)</f>
        <v>552657</v>
      </c>
    </row>
    <row r="12" customFormat="false" ht="141" hidden="false" customHeight="true" outlineLevel="0" collapsed="false">
      <c r="A12" s="13"/>
      <c r="B12" s="18"/>
      <c r="C12" s="22" t="s">
        <v>16</v>
      </c>
      <c r="D12" s="23" t="s">
        <v>17</v>
      </c>
      <c r="E12" s="23"/>
      <c r="F12" s="23"/>
      <c r="G12" s="23"/>
      <c r="H12" s="23"/>
      <c r="I12" s="23"/>
      <c r="J12" s="18"/>
      <c r="K12" s="24" t="n">
        <f aca="false">SUM(K13,K21,K25,K36,K39)</f>
        <v>13479564.25</v>
      </c>
      <c r="L12" s="24" t="n">
        <f aca="false">SUM(L13,L21,L25,L36,L39)</f>
        <v>457567</v>
      </c>
      <c r="M12" s="24" t="n">
        <f aca="false">SUM(M13,M21,M25,M36,M39)</f>
        <v>11654974.52</v>
      </c>
      <c r="N12" s="24" t="n">
        <f aca="false">SUM(N13,N21,N25,N36,N39)</f>
        <v>504700</v>
      </c>
      <c r="O12" s="24" t="n">
        <f aca="false">SUM(O13,O21,O25,O36,O39)</f>
        <v>11535720.32</v>
      </c>
      <c r="P12" s="24" t="n">
        <f aca="false">SUM(P13,P21,P25,P36,P39)</f>
        <v>552657</v>
      </c>
    </row>
    <row r="13" customFormat="false" ht="120" hidden="false" customHeight="true" outlineLevel="0" collapsed="false">
      <c r="A13" s="13"/>
      <c r="B13" s="18"/>
      <c r="C13" s="22" t="s">
        <v>18</v>
      </c>
      <c r="D13" s="23" t="s">
        <v>19</v>
      </c>
      <c r="E13" s="23"/>
      <c r="F13" s="23"/>
      <c r="G13" s="23"/>
      <c r="H13" s="23"/>
      <c r="I13" s="23"/>
      <c r="J13" s="18"/>
      <c r="K13" s="24" t="n">
        <f aca="false">K14</f>
        <v>4721138.47</v>
      </c>
      <c r="L13" s="24" t="n">
        <f aca="false">L14</f>
        <v>0</v>
      </c>
      <c r="M13" s="24" t="n">
        <f aca="false">M14</f>
        <v>4290176.07</v>
      </c>
      <c r="N13" s="24" t="n">
        <f aca="false">N14</f>
        <v>0</v>
      </c>
      <c r="O13" s="24" t="n">
        <f aca="false">O14</f>
        <v>3912176.07</v>
      </c>
      <c r="P13" s="24" t="n">
        <f aca="false">P14</f>
        <v>0</v>
      </c>
    </row>
    <row r="14" customFormat="false" ht="87" hidden="false" customHeight="true" outlineLevel="0" collapsed="false">
      <c r="A14" s="25"/>
      <c r="B14" s="26"/>
      <c r="C14" s="27" t="s">
        <v>20</v>
      </c>
      <c r="D14" s="23" t="s">
        <v>21</v>
      </c>
      <c r="E14" s="23"/>
      <c r="F14" s="23"/>
      <c r="G14" s="23"/>
      <c r="H14" s="23"/>
      <c r="I14" s="23"/>
      <c r="J14" s="28"/>
      <c r="K14" s="29" t="n">
        <f aca="false">SUM(K15,K17,K19)</f>
        <v>4721138.47</v>
      </c>
      <c r="L14" s="29" t="n">
        <f aca="false">SUM(L15,L17,L19)</f>
        <v>0</v>
      </c>
      <c r="M14" s="29" t="n">
        <f aca="false">SUM(M15,M17,M19)</f>
        <v>4290176.07</v>
      </c>
      <c r="N14" s="29" t="n">
        <f aca="false">SUM(N15,N17,N19)</f>
        <v>0</v>
      </c>
      <c r="O14" s="29" t="n">
        <f aca="false">SUM(O15,O17,O19)</f>
        <v>3912176.07</v>
      </c>
      <c r="P14" s="29" t="n">
        <f aca="false">SUM(P15,P17,P19)</f>
        <v>0</v>
      </c>
    </row>
    <row r="15" customFormat="false" ht="261" hidden="false" customHeight="true" outlineLevel="0" collapsed="false">
      <c r="A15" s="25"/>
      <c r="B15" s="26"/>
      <c r="C15" s="27" t="s">
        <v>22</v>
      </c>
      <c r="D15" s="23" t="s">
        <v>21</v>
      </c>
      <c r="E15" s="23"/>
      <c r="F15" s="23"/>
      <c r="G15" s="23"/>
      <c r="H15" s="23"/>
      <c r="I15" s="23"/>
      <c r="J15" s="28" t="n">
        <v>100</v>
      </c>
      <c r="K15" s="29" t="n">
        <f aca="false">K16</f>
        <v>4147056.07</v>
      </c>
      <c r="L15" s="29" t="n">
        <f aca="false">L16</f>
        <v>0</v>
      </c>
      <c r="M15" s="29" t="n">
        <f aca="false">M16</f>
        <v>3810556.07</v>
      </c>
      <c r="N15" s="29" t="n">
        <f aca="false">N16</f>
        <v>0</v>
      </c>
      <c r="O15" s="29" t="n">
        <f aca="false">O16</f>
        <v>3432556.07</v>
      </c>
      <c r="P15" s="29" t="n">
        <f aca="false">P16</f>
        <v>0</v>
      </c>
    </row>
    <row r="16" customFormat="false" ht="99" hidden="false" customHeight="true" outlineLevel="0" collapsed="false">
      <c r="A16" s="25"/>
      <c r="B16" s="26"/>
      <c r="C16" s="27" t="s">
        <v>23</v>
      </c>
      <c r="D16" s="23" t="s">
        <v>21</v>
      </c>
      <c r="E16" s="23"/>
      <c r="F16" s="23"/>
      <c r="G16" s="23"/>
      <c r="H16" s="23"/>
      <c r="I16" s="23"/>
      <c r="J16" s="28" t="n">
        <v>120</v>
      </c>
      <c r="K16" s="29" t="n">
        <v>4147056.07</v>
      </c>
      <c r="L16" s="29" t="n">
        <v>0</v>
      </c>
      <c r="M16" s="29" t="n">
        <v>3810556.07</v>
      </c>
      <c r="N16" s="29" t="n">
        <v>0</v>
      </c>
      <c r="O16" s="29" t="n">
        <v>3432556.07</v>
      </c>
      <c r="P16" s="29" t="n">
        <v>0</v>
      </c>
    </row>
    <row r="17" customFormat="false" ht="106.5" hidden="false" customHeight="true" outlineLevel="0" collapsed="false">
      <c r="A17" s="25"/>
      <c r="B17" s="26"/>
      <c r="C17" s="27" t="s">
        <v>24</v>
      </c>
      <c r="D17" s="23" t="s">
        <v>21</v>
      </c>
      <c r="E17" s="23"/>
      <c r="F17" s="23"/>
      <c r="G17" s="23"/>
      <c r="H17" s="23"/>
      <c r="I17" s="23"/>
      <c r="J17" s="28" t="n">
        <v>200</v>
      </c>
      <c r="K17" s="29" t="n">
        <f aca="false">K18</f>
        <v>568082.4</v>
      </c>
      <c r="L17" s="29" t="n">
        <f aca="false">L18</f>
        <v>0</v>
      </c>
      <c r="M17" s="29" t="n">
        <f aca="false">M18</f>
        <v>473620</v>
      </c>
      <c r="N17" s="29" t="n">
        <f aca="false">N18</f>
        <v>0</v>
      </c>
      <c r="O17" s="29" t="n">
        <f aca="false">O18</f>
        <v>473620</v>
      </c>
      <c r="P17" s="29" t="n">
        <f aca="false">P18</f>
        <v>0</v>
      </c>
    </row>
    <row r="18" customFormat="false" ht="126" hidden="false" customHeight="true" outlineLevel="0" collapsed="false">
      <c r="A18" s="25"/>
      <c r="B18" s="26"/>
      <c r="C18" s="27" t="s">
        <v>25</v>
      </c>
      <c r="D18" s="23" t="s">
        <v>21</v>
      </c>
      <c r="E18" s="23"/>
      <c r="F18" s="23"/>
      <c r="G18" s="23"/>
      <c r="H18" s="23"/>
      <c r="I18" s="23"/>
      <c r="J18" s="28" t="n">
        <v>240</v>
      </c>
      <c r="K18" s="29" t="n">
        <v>568082.4</v>
      </c>
      <c r="L18" s="29" t="n">
        <v>0</v>
      </c>
      <c r="M18" s="29" t="n">
        <v>473620</v>
      </c>
      <c r="N18" s="29" t="n">
        <v>0</v>
      </c>
      <c r="O18" s="29" t="n">
        <v>473620</v>
      </c>
      <c r="P18" s="29" t="n">
        <v>0</v>
      </c>
    </row>
    <row r="19" customFormat="false" ht="51.75" hidden="false" customHeight="true" outlineLevel="0" collapsed="false">
      <c r="A19" s="25"/>
      <c r="B19" s="26"/>
      <c r="C19" s="27" t="s">
        <v>26</v>
      </c>
      <c r="D19" s="23" t="s">
        <v>21</v>
      </c>
      <c r="E19" s="23"/>
      <c r="F19" s="23"/>
      <c r="G19" s="23"/>
      <c r="H19" s="23"/>
      <c r="I19" s="23"/>
      <c r="J19" s="28" t="n">
        <v>800</v>
      </c>
      <c r="K19" s="29" t="n">
        <f aca="false">K20</f>
        <v>6000</v>
      </c>
      <c r="L19" s="29" t="n">
        <f aca="false">L20</f>
        <v>0</v>
      </c>
      <c r="M19" s="29" t="n">
        <f aca="false">M20</f>
        <v>6000</v>
      </c>
      <c r="N19" s="29" t="n">
        <f aca="false">N20</f>
        <v>0</v>
      </c>
      <c r="O19" s="29" t="n">
        <f aca="false">O20</f>
        <v>6000</v>
      </c>
      <c r="P19" s="29" t="n">
        <f aca="false">P20</f>
        <v>0</v>
      </c>
    </row>
    <row r="20" customFormat="false" ht="60" hidden="false" customHeight="true" outlineLevel="0" collapsed="false">
      <c r="A20" s="25"/>
      <c r="B20" s="26"/>
      <c r="C20" s="27" t="s">
        <v>27</v>
      </c>
      <c r="D20" s="23" t="s">
        <v>21</v>
      </c>
      <c r="E20" s="23"/>
      <c r="F20" s="23"/>
      <c r="G20" s="23"/>
      <c r="H20" s="23"/>
      <c r="I20" s="23"/>
      <c r="J20" s="28" t="n">
        <v>850</v>
      </c>
      <c r="K20" s="29" t="n">
        <v>6000</v>
      </c>
      <c r="L20" s="29" t="n">
        <v>0</v>
      </c>
      <c r="M20" s="29" t="n">
        <v>6000</v>
      </c>
      <c r="N20" s="29" t="n">
        <v>0</v>
      </c>
      <c r="O20" s="29" t="n">
        <v>6000</v>
      </c>
      <c r="P20" s="29" t="n">
        <v>0</v>
      </c>
    </row>
    <row r="21" customFormat="false" ht="97.5" hidden="false" customHeight="true" outlineLevel="0" collapsed="false">
      <c r="A21" s="25"/>
      <c r="B21" s="26"/>
      <c r="C21" s="27" t="s">
        <v>28</v>
      </c>
      <c r="D21" s="23" t="s">
        <v>29</v>
      </c>
      <c r="E21" s="23"/>
      <c r="F21" s="23"/>
      <c r="G21" s="23"/>
      <c r="H21" s="23"/>
      <c r="I21" s="23"/>
      <c r="J21" s="28"/>
      <c r="K21" s="29" t="n">
        <f aca="false">K22</f>
        <v>30000</v>
      </c>
      <c r="L21" s="29" t="n">
        <f aca="false">L22</f>
        <v>0</v>
      </c>
      <c r="M21" s="29" t="n">
        <f aca="false">M22</f>
        <v>30000</v>
      </c>
      <c r="N21" s="29" t="n">
        <f aca="false">N22</f>
        <v>0</v>
      </c>
      <c r="O21" s="29" t="n">
        <f aca="false">O22</f>
        <v>30000</v>
      </c>
      <c r="P21" s="29" t="n">
        <f aca="false">P22</f>
        <v>0</v>
      </c>
    </row>
    <row r="22" customFormat="false" ht="66.75" hidden="false" customHeight="true" outlineLevel="0" collapsed="false">
      <c r="A22" s="25"/>
      <c r="B22" s="26"/>
      <c r="C22" s="27" t="s">
        <v>30</v>
      </c>
      <c r="D22" s="23" t="s">
        <v>31</v>
      </c>
      <c r="E22" s="23"/>
      <c r="F22" s="23"/>
      <c r="G22" s="23"/>
      <c r="H22" s="23"/>
      <c r="I22" s="23"/>
      <c r="J22" s="28"/>
      <c r="K22" s="29" t="n">
        <f aca="false">K23</f>
        <v>30000</v>
      </c>
      <c r="L22" s="29" t="n">
        <f aca="false">L23</f>
        <v>0</v>
      </c>
      <c r="M22" s="29" t="n">
        <f aca="false">M23</f>
        <v>30000</v>
      </c>
      <c r="N22" s="29" t="n">
        <f aca="false">N23</f>
        <v>0</v>
      </c>
      <c r="O22" s="29" t="n">
        <f aca="false">O23</f>
        <v>30000</v>
      </c>
      <c r="P22" s="29" t="n">
        <f aca="false">P23</f>
        <v>0</v>
      </c>
    </row>
    <row r="23" customFormat="false" ht="61.5" hidden="false" customHeight="true" outlineLevel="0" collapsed="false">
      <c r="A23" s="25"/>
      <c r="B23" s="26"/>
      <c r="C23" s="27" t="s">
        <v>26</v>
      </c>
      <c r="D23" s="23" t="s">
        <v>31</v>
      </c>
      <c r="E23" s="23"/>
      <c r="F23" s="23"/>
      <c r="G23" s="23"/>
      <c r="H23" s="23"/>
      <c r="I23" s="23"/>
      <c r="J23" s="28" t="n">
        <v>800</v>
      </c>
      <c r="K23" s="29" t="n">
        <f aca="false">K24</f>
        <v>30000</v>
      </c>
      <c r="L23" s="29" t="n">
        <f aca="false">L24</f>
        <v>0</v>
      </c>
      <c r="M23" s="29" t="n">
        <f aca="false">M24</f>
        <v>30000</v>
      </c>
      <c r="N23" s="29" t="n">
        <f aca="false">N24</f>
        <v>0</v>
      </c>
      <c r="O23" s="29" t="n">
        <f aca="false">O24</f>
        <v>30000</v>
      </c>
      <c r="P23" s="29" t="n">
        <f aca="false">P24</f>
        <v>0</v>
      </c>
    </row>
    <row r="24" customFormat="false" ht="47.25" hidden="false" customHeight="true" outlineLevel="0" collapsed="false">
      <c r="A24" s="25"/>
      <c r="B24" s="26"/>
      <c r="C24" s="27" t="s">
        <v>32</v>
      </c>
      <c r="D24" s="23" t="s">
        <v>31</v>
      </c>
      <c r="E24" s="23"/>
      <c r="F24" s="23"/>
      <c r="G24" s="23"/>
      <c r="H24" s="23"/>
      <c r="I24" s="23"/>
      <c r="J24" s="28" t="n">
        <v>870</v>
      </c>
      <c r="K24" s="29" t="n">
        <v>30000</v>
      </c>
      <c r="L24" s="29" t="n">
        <v>0</v>
      </c>
      <c r="M24" s="29" t="n">
        <v>30000</v>
      </c>
      <c r="N24" s="29" t="n">
        <v>0</v>
      </c>
      <c r="O24" s="29" t="n">
        <v>30000</v>
      </c>
      <c r="P24" s="29" t="n">
        <v>0</v>
      </c>
    </row>
    <row r="25" customFormat="false" ht="93" hidden="false" customHeight="true" outlineLevel="0" collapsed="false">
      <c r="A25" s="25"/>
      <c r="B25" s="26"/>
      <c r="C25" s="27" t="s">
        <v>33</v>
      </c>
      <c r="D25" s="23" t="s">
        <v>34</v>
      </c>
      <c r="E25" s="23"/>
      <c r="F25" s="23"/>
      <c r="G25" s="23"/>
      <c r="H25" s="23"/>
      <c r="I25" s="23"/>
      <c r="J25" s="28"/>
      <c r="K25" s="29" t="n">
        <f aca="false">K26+K33</f>
        <v>5432366.04</v>
      </c>
      <c r="L25" s="29" t="n">
        <f aca="false">L26+L33</f>
        <v>457567</v>
      </c>
      <c r="M25" s="29" t="n">
        <f aca="false">M26+M33</f>
        <v>3751096.82</v>
      </c>
      <c r="N25" s="29" t="n">
        <f aca="false">N26+N33</f>
        <v>504700</v>
      </c>
      <c r="O25" s="29" t="n">
        <f aca="false">O26+O33</f>
        <v>4009842.62</v>
      </c>
      <c r="P25" s="29" t="n">
        <f aca="false">P26+P33</f>
        <v>552657</v>
      </c>
    </row>
    <row r="26" customFormat="false" ht="63" hidden="false" customHeight="true" outlineLevel="0" collapsed="false">
      <c r="A26" s="25"/>
      <c r="B26" s="26"/>
      <c r="C26" s="27" t="s">
        <v>35</v>
      </c>
      <c r="D26" s="23" t="s">
        <v>36</v>
      </c>
      <c r="E26" s="23"/>
      <c r="F26" s="23"/>
      <c r="G26" s="23"/>
      <c r="H26" s="23"/>
      <c r="I26" s="23"/>
      <c r="J26" s="28"/>
      <c r="K26" s="29" t="n">
        <f aca="false">K29+K27+K31</f>
        <v>4974799.04</v>
      </c>
      <c r="L26" s="29" t="n">
        <f aca="false">L29+L27+L31</f>
        <v>0</v>
      </c>
      <c r="M26" s="29" t="n">
        <f aca="false">M29+M27+M31</f>
        <v>3246396.82</v>
      </c>
      <c r="N26" s="29" t="n">
        <f aca="false">N29+N27+N31</f>
        <v>0</v>
      </c>
      <c r="O26" s="29" t="n">
        <f aca="false">O29+O27+O31</f>
        <v>3457185.62</v>
      </c>
      <c r="P26" s="29" t="n">
        <f aca="false">P29+P27+P31</f>
        <v>0</v>
      </c>
    </row>
    <row r="27" customFormat="false" ht="229.5" hidden="false" customHeight="true" outlineLevel="0" collapsed="false">
      <c r="A27" s="25"/>
      <c r="B27" s="26"/>
      <c r="C27" s="27" t="s">
        <v>22</v>
      </c>
      <c r="D27" s="23" t="s">
        <v>36</v>
      </c>
      <c r="E27" s="23"/>
      <c r="F27" s="23"/>
      <c r="G27" s="23"/>
      <c r="H27" s="23"/>
      <c r="I27" s="23"/>
      <c r="J27" s="28" t="n">
        <v>100</v>
      </c>
      <c r="K27" s="29" t="n">
        <f aca="false">K28</f>
        <v>50000</v>
      </c>
      <c r="L27" s="29" t="n">
        <f aca="false">L28</f>
        <v>0</v>
      </c>
      <c r="M27" s="29" t="n">
        <f aca="false">M28</f>
        <v>50000</v>
      </c>
      <c r="N27" s="29" t="n">
        <f aca="false">N28</f>
        <v>0</v>
      </c>
      <c r="O27" s="29" t="n">
        <f aca="false">O28</f>
        <v>50000</v>
      </c>
      <c r="P27" s="29" t="n">
        <f aca="false">P28</f>
        <v>0</v>
      </c>
    </row>
    <row r="28" customFormat="false" ht="105.75" hidden="false" customHeight="true" outlineLevel="0" collapsed="false">
      <c r="A28" s="25"/>
      <c r="B28" s="26"/>
      <c r="C28" s="27" t="s">
        <v>23</v>
      </c>
      <c r="D28" s="23" t="s">
        <v>36</v>
      </c>
      <c r="E28" s="23"/>
      <c r="F28" s="23"/>
      <c r="G28" s="23"/>
      <c r="H28" s="23"/>
      <c r="I28" s="23"/>
      <c r="J28" s="28" t="n">
        <v>110</v>
      </c>
      <c r="K28" s="29" t="n">
        <v>50000</v>
      </c>
      <c r="L28" s="29" t="n">
        <v>0</v>
      </c>
      <c r="M28" s="29" t="n">
        <v>50000</v>
      </c>
      <c r="N28" s="29" t="n">
        <v>0</v>
      </c>
      <c r="O28" s="29" t="n">
        <v>50000</v>
      </c>
      <c r="P28" s="29" t="n">
        <v>0</v>
      </c>
    </row>
    <row r="29" customFormat="false" ht="104.25" hidden="false" customHeight="true" outlineLevel="0" collapsed="false">
      <c r="A29" s="25"/>
      <c r="B29" s="26"/>
      <c r="C29" s="27" t="s">
        <v>24</v>
      </c>
      <c r="D29" s="23" t="s">
        <v>36</v>
      </c>
      <c r="E29" s="23"/>
      <c r="F29" s="23"/>
      <c r="G29" s="23"/>
      <c r="H29" s="23"/>
      <c r="I29" s="23"/>
      <c r="J29" s="28" t="n">
        <v>200</v>
      </c>
      <c r="K29" s="29" t="n">
        <f aca="false">K30</f>
        <v>4912799.04</v>
      </c>
      <c r="L29" s="29" t="n">
        <f aca="false">L30</f>
        <v>0</v>
      </c>
      <c r="M29" s="29" t="n">
        <f aca="false">M30</f>
        <v>3184396.82</v>
      </c>
      <c r="N29" s="29" t="n">
        <f aca="false">N30</f>
        <v>0</v>
      </c>
      <c r="O29" s="29" t="n">
        <f aca="false">O30</f>
        <v>3395185.62</v>
      </c>
      <c r="P29" s="29" t="n">
        <f aca="false">P30</f>
        <v>0</v>
      </c>
    </row>
    <row r="30" customFormat="false" ht="127.5" hidden="false" customHeight="true" outlineLevel="0" collapsed="false">
      <c r="A30" s="25"/>
      <c r="B30" s="26"/>
      <c r="C30" s="27" t="s">
        <v>25</v>
      </c>
      <c r="D30" s="23" t="s">
        <v>36</v>
      </c>
      <c r="E30" s="23"/>
      <c r="F30" s="23"/>
      <c r="G30" s="23"/>
      <c r="H30" s="23"/>
      <c r="I30" s="23"/>
      <c r="J30" s="28" t="n">
        <v>240</v>
      </c>
      <c r="K30" s="29" t="n">
        <v>4912799.04</v>
      </c>
      <c r="L30" s="24" t="n">
        <v>0</v>
      </c>
      <c r="M30" s="29" t="n">
        <v>3184396.82</v>
      </c>
      <c r="N30" s="29" t="n">
        <v>0</v>
      </c>
      <c r="O30" s="29" t="n">
        <v>3395185.62</v>
      </c>
      <c r="P30" s="29" t="n">
        <v>0</v>
      </c>
    </row>
    <row r="31" customFormat="false" ht="58.6" hidden="false" customHeight="true" outlineLevel="0" collapsed="false">
      <c r="A31" s="25"/>
      <c r="B31" s="26"/>
      <c r="C31" s="27" t="s">
        <v>26</v>
      </c>
      <c r="D31" s="23" t="s">
        <v>36</v>
      </c>
      <c r="E31" s="23"/>
      <c r="F31" s="23"/>
      <c r="G31" s="23"/>
      <c r="H31" s="23"/>
      <c r="I31" s="23"/>
      <c r="J31" s="28" t="n">
        <v>800</v>
      </c>
      <c r="K31" s="29" t="n">
        <f aca="false">K32</f>
        <v>12000</v>
      </c>
      <c r="L31" s="29" t="n">
        <f aca="false">L32</f>
        <v>0</v>
      </c>
      <c r="M31" s="29" t="n">
        <f aca="false">M32</f>
        <v>12000</v>
      </c>
      <c r="N31" s="29" t="n">
        <f aca="false">N32</f>
        <v>0</v>
      </c>
      <c r="O31" s="29" t="n">
        <f aca="false">O32</f>
        <v>12000</v>
      </c>
      <c r="P31" s="29" t="n">
        <f aca="false">P32</f>
        <v>0</v>
      </c>
    </row>
    <row r="32" customFormat="false" ht="71.4" hidden="false" customHeight="true" outlineLevel="0" collapsed="false">
      <c r="A32" s="25"/>
      <c r="B32" s="26"/>
      <c r="C32" s="27" t="s">
        <v>27</v>
      </c>
      <c r="D32" s="23" t="s">
        <v>36</v>
      </c>
      <c r="E32" s="23"/>
      <c r="F32" s="23"/>
      <c r="G32" s="23"/>
      <c r="H32" s="23"/>
      <c r="I32" s="23"/>
      <c r="J32" s="28" t="n">
        <v>850</v>
      </c>
      <c r="K32" s="29" t="n">
        <v>12000</v>
      </c>
      <c r="L32" s="24" t="n">
        <v>0</v>
      </c>
      <c r="M32" s="29" t="n">
        <v>12000</v>
      </c>
      <c r="N32" s="29" t="n">
        <v>0</v>
      </c>
      <c r="O32" s="29" t="n">
        <v>12000</v>
      </c>
      <c r="P32" s="29" t="n">
        <v>0</v>
      </c>
    </row>
    <row r="33" customFormat="false" ht="194" hidden="false" customHeight="true" outlineLevel="0" collapsed="false">
      <c r="A33" s="25"/>
      <c r="B33" s="26"/>
      <c r="C33" s="30" t="s">
        <v>37</v>
      </c>
      <c r="D33" s="23" t="s">
        <v>38</v>
      </c>
      <c r="E33" s="23"/>
      <c r="F33" s="23"/>
      <c r="G33" s="23"/>
      <c r="H33" s="23"/>
      <c r="I33" s="23"/>
      <c r="J33" s="28"/>
      <c r="K33" s="29" t="n">
        <f aca="false">K34</f>
        <v>457567</v>
      </c>
      <c r="L33" s="29" t="n">
        <f aca="false">L34</f>
        <v>457567</v>
      </c>
      <c r="M33" s="29" t="n">
        <f aca="false">M34</f>
        <v>504700</v>
      </c>
      <c r="N33" s="29" t="n">
        <f aca="false">N34</f>
        <v>504700</v>
      </c>
      <c r="O33" s="29" t="n">
        <f aca="false">O34</f>
        <v>552657</v>
      </c>
      <c r="P33" s="29" t="n">
        <f aca="false">P34</f>
        <v>552657</v>
      </c>
    </row>
    <row r="34" customFormat="false" ht="162" hidden="false" customHeight="true" outlineLevel="0" collapsed="false">
      <c r="A34" s="25"/>
      <c r="B34" s="26"/>
      <c r="C34" s="22" t="s">
        <v>22</v>
      </c>
      <c r="D34" s="23" t="s">
        <v>38</v>
      </c>
      <c r="E34" s="23"/>
      <c r="F34" s="23"/>
      <c r="G34" s="23"/>
      <c r="H34" s="23"/>
      <c r="I34" s="23"/>
      <c r="J34" s="28" t="n">
        <v>100</v>
      </c>
      <c r="K34" s="29" t="n">
        <f aca="false">K35</f>
        <v>457567</v>
      </c>
      <c r="L34" s="29" t="n">
        <f aca="false">L35</f>
        <v>457567</v>
      </c>
      <c r="M34" s="29" t="n">
        <f aca="false">M35</f>
        <v>504700</v>
      </c>
      <c r="N34" s="29" t="n">
        <f aca="false">N35</f>
        <v>504700</v>
      </c>
      <c r="O34" s="29" t="n">
        <f aca="false">O35</f>
        <v>552657</v>
      </c>
      <c r="P34" s="29" t="n">
        <f aca="false">P35</f>
        <v>552657</v>
      </c>
    </row>
    <row r="35" customFormat="false" ht="71.4" hidden="false" customHeight="true" outlineLevel="0" collapsed="false">
      <c r="A35" s="25"/>
      <c r="B35" s="26"/>
      <c r="C35" s="22" t="s">
        <v>23</v>
      </c>
      <c r="D35" s="23" t="s">
        <v>38</v>
      </c>
      <c r="E35" s="23"/>
      <c r="F35" s="23"/>
      <c r="G35" s="23"/>
      <c r="H35" s="23"/>
      <c r="I35" s="23"/>
      <c r="J35" s="28" t="n">
        <v>120</v>
      </c>
      <c r="K35" s="29" t="n">
        <v>457567</v>
      </c>
      <c r="L35" s="24" t="n">
        <v>457567</v>
      </c>
      <c r="M35" s="29" t="n">
        <v>504700</v>
      </c>
      <c r="N35" s="29" t="n">
        <v>504700</v>
      </c>
      <c r="O35" s="29" t="n">
        <v>552657</v>
      </c>
      <c r="P35" s="29" t="n">
        <v>552657</v>
      </c>
    </row>
    <row r="36" customFormat="false" ht="60.75" hidden="false" customHeight="true" outlineLevel="0" collapsed="false">
      <c r="A36" s="25"/>
      <c r="B36" s="26"/>
      <c r="C36" s="27" t="s">
        <v>39</v>
      </c>
      <c r="D36" s="23" t="s">
        <v>40</v>
      </c>
      <c r="E36" s="23"/>
      <c r="F36" s="23"/>
      <c r="G36" s="23"/>
      <c r="H36" s="23"/>
      <c r="I36" s="23"/>
      <c r="J36" s="28"/>
      <c r="K36" s="29" t="n">
        <f aca="false">K37</f>
        <v>486899.84</v>
      </c>
      <c r="L36" s="29" t="n">
        <f aca="false">L37</f>
        <v>0</v>
      </c>
      <c r="M36" s="29" t="n">
        <f aca="false">M37</f>
        <v>489899.84</v>
      </c>
      <c r="N36" s="29" t="n">
        <f aca="false">N37</f>
        <v>0</v>
      </c>
      <c r="O36" s="29" t="n">
        <f aca="false">O37</f>
        <v>489899.84</v>
      </c>
      <c r="P36" s="29" t="n">
        <f aca="false">P37</f>
        <v>0</v>
      </c>
    </row>
    <row r="37" customFormat="false" ht="72.75" hidden="false" customHeight="true" outlineLevel="0" collapsed="false">
      <c r="A37" s="25"/>
      <c r="B37" s="26"/>
      <c r="C37" s="27" t="s">
        <v>41</v>
      </c>
      <c r="D37" s="23" t="s">
        <v>42</v>
      </c>
      <c r="E37" s="23"/>
      <c r="F37" s="23"/>
      <c r="G37" s="23"/>
      <c r="H37" s="23"/>
      <c r="I37" s="23"/>
      <c r="J37" s="28" t="n">
        <v>300</v>
      </c>
      <c r="K37" s="29" t="n">
        <f aca="false">K38</f>
        <v>486899.84</v>
      </c>
      <c r="L37" s="29" t="n">
        <f aca="false">L38</f>
        <v>0</v>
      </c>
      <c r="M37" s="29" t="n">
        <f aca="false">M38</f>
        <v>489899.84</v>
      </c>
      <c r="N37" s="29" t="n">
        <f aca="false">N38</f>
        <v>0</v>
      </c>
      <c r="O37" s="29" t="n">
        <f aca="false">O38</f>
        <v>489899.84</v>
      </c>
      <c r="P37" s="29" t="n">
        <f aca="false">P38</f>
        <v>0</v>
      </c>
    </row>
    <row r="38" customFormat="false" ht="99.75" hidden="false" customHeight="true" outlineLevel="0" collapsed="false">
      <c r="A38" s="25"/>
      <c r="B38" s="26"/>
      <c r="C38" s="27" t="s">
        <v>43</v>
      </c>
      <c r="D38" s="23" t="s">
        <v>42</v>
      </c>
      <c r="E38" s="23"/>
      <c r="F38" s="23"/>
      <c r="G38" s="23"/>
      <c r="H38" s="23"/>
      <c r="I38" s="23"/>
      <c r="J38" s="28" t="n">
        <v>310</v>
      </c>
      <c r="K38" s="29" t="n">
        <v>486899.84</v>
      </c>
      <c r="L38" s="29" t="n">
        <v>0</v>
      </c>
      <c r="M38" s="29" t="n">
        <v>489899.84</v>
      </c>
      <c r="N38" s="29" t="n">
        <v>0</v>
      </c>
      <c r="O38" s="29" t="n">
        <v>489899.84</v>
      </c>
      <c r="P38" s="29" t="n">
        <v>0</v>
      </c>
    </row>
    <row r="39" customFormat="false" ht="305.95" hidden="false" customHeight="true" outlineLevel="0" collapsed="false">
      <c r="A39" s="25"/>
      <c r="B39" s="26"/>
      <c r="C39" s="27" t="s">
        <v>44</v>
      </c>
      <c r="D39" s="23" t="s">
        <v>45</v>
      </c>
      <c r="E39" s="23"/>
      <c r="F39" s="23"/>
      <c r="G39" s="23"/>
      <c r="H39" s="23"/>
      <c r="I39" s="23"/>
      <c r="J39" s="28"/>
      <c r="K39" s="29" t="n">
        <f aca="false">K43+K40</f>
        <v>2809159.9</v>
      </c>
      <c r="L39" s="29" t="n">
        <f aca="false">L43+L40</f>
        <v>0</v>
      </c>
      <c r="M39" s="29" t="n">
        <f aca="false">M43+M40</f>
        <v>3093801.79</v>
      </c>
      <c r="N39" s="29" t="n">
        <f aca="false">N43+N40</f>
        <v>0</v>
      </c>
      <c r="O39" s="29" t="n">
        <f aca="false">O43+O40</f>
        <v>3093801.79</v>
      </c>
      <c r="P39" s="29" t="n">
        <f aca="false">P43+P40</f>
        <v>0</v>
      </c>
    </row>
    <row r="40" customFormat="false" ht="94.85" hidden="false" customHeight="true" outlineLevel="0" collapsed="false">
      <c r="A40" s="25"/>
      <c r="B40" s="26"/>
      <c r="C40" s="30" t="s">
        <v>46</v>
      </c>
      <c r="D40" s="23" t="s">
        <v>47</v>
      </c>
      <c r="E40" s="23"/>
      <c r="F40" s="23"/>
      <c r="G40" s="23"/>
      <c r="H40" s="23"/>
      <c r="I40" s="23"/>
      <c r="J40" s="28"/>
      <c r="K40" s="29" t="n">
        <f aca="false">K41</f>
        <v>2496127.79</v>
      </c>
      <c r="L40" s="29" t="n">
        <f aca="false">L41</f>
        <v>0</v>
      </c>
      <c r="M40" s="29" t="n">
        <f aca="false">M41</f>
        <v>2780769.68</v>
      </c>
      <c r="N40" s="29" t="n">
        <f aca="false">N41</f>
        <v>0</v>
      </c>
      <c r="O40" s="29" t="n">
        <f aca="false">O41</f>
        <v>2780769.68</v>
      </c>
      <c r="P40" s="29" t="n">
        <f aca="false">P41</f>
        <v>0</v>
      </c>
    </row>
    <row r="41" customFormat="false" ht="51.15" hidden="false" customHeight="true" outlineLevel="0" collapsed="false">
      <c r="A41" s="25"/>
      <c r="B41" s="26"/>
      <c r="C41" s="30" t="s">
        <v>48</v>
      </c>
      <c r="D41" s="23" t="s">
        <v>49</v>
      </c>
      <c r="E41" s="23"/>
      <c r="F41" s="23"/>
      <c r="G41" s="23"/>
      <c r="H41" s="23"/>
      <c r="I41" s="23"/>
      <c r="J41" s="28" t="n">
        <v>500</v>
      </c>
      <c r="K41" s="29" t="n">
        <f aca="false">K42</f>
        <v>2496127.79</v>
      </c>
      <c r="L41" s="29" t="n">
        <f aca="false">L42</f>
        <v>0</v>
      </c>
      <c r="M41" s="29" t="n">
        <f aca="false">M42</f>
        <v>2780769.68</v>
      </c>
      <c r="N41" s="29" t="n">
        <f aca="false">N42</f>
        <v>0</v>
      </c>
      <c r="O41" s="29" t="n">
        <f aca="false">O42</f>
        <v>2780769.68</v>
      </c>
      <c r="P41" s="29" t="n">
        <f aca="false">P42</f>
        <v>0</v>
      </c>
    </row>
    <row r="42" customFormat="false" ht="59.7" hidden="false" customHeight="true" outlineLevel="0" collapsed="false">
      <c r="A42" s="25"/>
      <c r="B42" s="26"/>
      <c r="C42" s="30" t="s">
        <v>50</v>
      </c>
      <c r="D42" s="23" t="s">
        <v>47</v>
      </c>
      <c r="E42" s="23"/>
      <c r="F42" s="23"/>
      <c r="G42" s="23"/>
      <c r="H42" s="23"/>
      <c r="I42" s="23"/>
      <c r="J42" s="28" t="n">
        <v>540</v>
      </c>
      <c r="K42" s="29" t="n">
        <v>2496127.79</v>
      </c>
      <c r="L42" s="29" t="n">
        <v>0</v>
      </c>
      <c r="M42" s="29" t="n">
        <v>2780769.68</v>
      </c>
      <c r="N42" s="29" t="n">
        <v>0</v>
      </c>
      <c r="O42" s="29" t="n">
        <v>2780769.68</v>
      </c>
      <c r="P42" s="29" t="n">
        <v>0</v>
      </c>
    </row>
    <row r="43" customFormat="false" ht="207.75" hidden="false" customHeight="true" outlineLevel="0" collapsed="false">
      <c r="A43" s="25"/>
      <c r="B43" s="26"/>
      <c r="C43" s="27" t="s">
        <v>51</v>
      </c>
      <c r="D43" s="23" t="s">
        <v>52</v>
      </c>
      <c r="E43" s="23"/>
      <c r="F43" s="23"/>
      <c r="G43" s="23"/>
      <c r="H43" s="23"/>
      <c r="I43" s="23"/>
      <c r="J43" s="28"/>
      <c r="K43" s="29" t="n">
        <f aca="false">K44</f>
        <v>313032.11</v>
      </c>
      <c r="L43" s="29" t="n">
        <f aca="false">L44</f>
        <v>0</v>
      </c>
      <c r="M43" s="29" t="n">
        <f aca="false">M44</f>
        <v>313032.11</v>
      </c>
      <c r="N43" s="29" t="n">
        <f aca="false">N44</f>
        <v>0</v>
      </c>
      <c r="O43" s="29" t="n">
        <f aca="false">O44</f>
        <v>313032.11</v>
      </c>
      <c r="P43" s="29" t="n">
        <f aca="false">P44</f>
        <v>0</v>
      </c>
    </row>
    <row r="44" customFormat="false" ht="45.75" hidden="false" customHeight="true" outlineLevel="0" collapsed="false">
      <c r="A44" s="25"/>
      <c r="B44" s="26"/>
      <c r="C44" s="27" t="s">
        <v>48</v>
      </c>
      <c r="D44" s="23" t="s">
        <v>52</v>
      </c>
      <c r="E44" s="23"/>
      <c r="F44" s="23"/>
      <c r="G44" s="23"/>
      <c r="H44" s="23"/>
      <c r="I44" s="23"/>
      <c r="J44" s="28" t="n">
        <v>500</v>
      </c>
      <c r="K44" s="29" t="n">
        <f aca="false">K45</f>
        <v>313032.11</v>
      </c>
      <c r="L44" s="29" t="n">
        <f aca="false">L45</f>
        <v>0</v>
      </c>
      <c r="M44" s="29" t="n">
        <f aca="false">M45</f>
        <v>313032.11</v>
      </c>
      <c r="N44" s="29" t="n">
        <f aca="false">N45</f>
        <v>0</v>
      </c>
      <c r="O44" s="29" t="n">
        <f aca="false">O45</f>
        <v>313032.11</v>
      </c>
      <c r="P44" s="29" t="n">
        <f aca="false">P45</f>
        <v>0</v>
      </c>
    </row>
    <row r="45" customFormat="false" ht="63" hidden="false" customHeight="true" outlineLevel="0" collapsed="false">
      <c r="A45" s="25"/>
      <c r="B45" s="26"/>
      <c r="C45" s="27" t="s">
        <v>50</v>
      </c>
      <c r="D45" s="23" t="s">
        <v>52</v>
      </c>
      <c r="E45" s="23"/>
      <c r="F45" s="23"/>
      <c r="G45" s="23"/>
      <c r="H45" s="23"/>
      <c r="I45" s="23"/>
      <c r="J45" s="28" t="n">
        <v>540</v>
      </c>
      <c r="K45" s="29" t="n">
        <v>313032.11</v>
      </c>
      <c r="L45" s="29" t="n">
        <v>0</v>
      </c>
      <c r="M45" s="29" t="n">
        <v>313032.11</v>
      </c>
      <c r="N45" s="29" t="n">
        <v>0</v>
      </c>
      <c r="O45" s="29" t="n">
        <v>313032.11</v>
      </c>
      <c r="P45" s="29" t="n">
        <v>0</v>
      </c>
    </row>
    <row r="46" customFormat="false" ht="100.2" hidden="false" customHeight="true" outlineLevel="0" collapsed="false">
      <c r="A46" s="25"/>
      <c r="B46" s="26"/>
      <c r="C46" s="31" t="s">
        <v>53</v>
      </c>
      <c r="D46" s="23" t="s">
        <v>54</v>
      </c>
      <c r="E46" s="23"/>
      <c r="F46" s="23"/>
      <c r="G46" s="23"/>
      <c r="H46" s="23"/>
      <c r="I46" s="23"/>
      <c r="J46" s="28"/>
      <c r="K46" s="29" t="n">
        <f aca="false">K47</f>
        <v>2535636.18</v>
      </c>
      <c r="L46" s="29" t="n">
        <f aca="false">L47</f>
        <v>1435636.18</v>
      </c>
      <c r="M46" s="29" t="n">
        <f aca="false">M47</f>
        <v>0</v>
      </c>
      <c r="N46" s="29" t="n">
        <f aca="false">N47</f>
        <v>0</v>
      </c>
      <c r="O46" s="29" t="n">
        <f aca="false">O47</f>
        <v>0</v>
      </c>
      <c r="P46" s="29" t="n">
        <f aca="false">P47</f>
        <v>0</v>
      </c>
    </row>
    <row r="47" customFormat="false" ht="63" hidden="false" customHeight="true" outlineLevel="0" collapsed="false">
      <c r="A47" s="25"/>
      <c r="B47" s="26"/>
      <c r="C47" s="31" t="s">
        <v>55</v>
      </c>
      <c r="D47" s="23" t="s">
        <v>56</v>
      </c>
      <c r="E47" s="23"/>
      <c r="F47" s="23"/>
      <c r="G47" s="23"/>
      <c r="H47" s="23"/>
      <c r="I47" s="23"/>
      <c r="J47" s="28"/>
      <c r="K47" s="29" t="n">
        <f aca="false">K51+K48</f>
        <v>2535636.18</v>
      </c>
      <c r="L47" s="29" t="n">
        <f aca="false">L51+L48</f>
        <v>1435636.18</v>
      </c>
      <c r="M47" s="29" t="n">
        <f aca="false">M51+M48</f>
        <v>0</v>
      </c>
      <c r="N47" s="29" t="n">
        <f aca="false">N51+N48</f>
        <v>0</v>
      </c>
      <c r="O47" s="29" t="n">
        <f aca="false">O51+O48</f>
        <v>0</v>
      </c>
      <c r="P47" s="29" t="n">
        <f aca="false">P51+P48</f>
        <v>0</v>
      </c>
    </row>
    <row r="48" customFormat="false" ht="63" hidden="false" customHeight="true" outlineLevel="0" collapsed="false">
      <c r="A48" s="25"/>
      <c r="B48" s="26"/>
      <c r="C48" s="31" t="s">
        <v>35</v>
      </c>
      <c r="D48" s="23" t="s">
        <v>57</v>
      </c>
      <c r="E48" s="23"/>
      <c r="F48" s="23"/>
      <c r="G48" s="23"/>
      <c r="H48" s="23"/>
      <c r="I48" s="23"/>
      <c r="J48" s="28"/>
      <c r="K48" s="29" t="n">
        <f aca="false">K49</f>
        <v>484727.35</v>
      </c>
      <c r="L48" s="29" t="n">
        <f aca="false">L49</f>
        <v>0</v>
      </c>
      <c r="M48" s="29" t="n">
        <f aca="false">M49</f>
        <v>0</v>
      </c>
      <c r="N48" s="29" t="n">
        <f aca="false">N49</f>
        <v>0</v>
      </c>
      <c r="O48" s="29" t="n">
        <f aca="false">O49</f>
        <v>0</v>
      </c>
      <c r="P48" s="29" t="n">
        <f aca="false">P49</f>
        <v>0</v>
      </c>
    </row>
    <row r="49" customFormat="false" ht="63" hidden="false" customHeight="true" outlineLevel="0" collapsed="false">
      <c r="A49" s="25"/>
      <c r="B49" s="26"/>
      <c r="C49" s="31" t="s">
        <v>24</v>
      </c>
      <c r="D49" s="23" t="s">
        <v>57</v>
      </c>
      <c r="E49" s="23"/>
      <c r="F49" s="23"/>
      <c r="G49" s="23"/>
      <c r="H49" s="23"/>
      <c r="I49" s="23"/>
      <c r="J49" s="28" t="n">
        <v>200</v>
      </c>
      <c r="K49" s="29" t="n">
        <f aca="false">K50</f>
        <v>484727.35</v>
      </c>
      <c r="L49" s="29" t="n">
        <f aca="false">L50</f>
        <v>0</v>
      </c>
      <c r="M49" s="29" t="n">
        <f aca="false">M50</f>
        <v>0</v>
      </c>
      <c r="N49" s="29" t="n">
        <f aca="false">N50</f>
        <v>0</v>
      </c>
      <c r="O49" s="29" t="n">
        <f aca="false">O50</f>
        <v>0</v>
      </c>
      <c r="P49" s="29" t="n">
        <f aca="false">P50</f>
        <v>0</v>
      </c>
    </row>
    <row r="50" customFormat="false" ht="78.85" hidden="false" customHeight="true" outlineLevel="0" collapsed="false">
      <c r="A50" s="25"/>
      <c r="B50" s="26"/>
      <c r="C50" s="31" t="s">
        <v>25</v>
      </c>
      <c r="D50" s="23" t="s">
        <v>57</v>
      </c>
      <c r="E50" s="23"/>
      <c r="F50" s="23"/>
      <c r="G50" s="23"/>
      <c r="H50" s="23"/>
      <c r="I50" s="23"/>
      <c r="J50" s="28" t="n">
        <v>240</v>
      </c>
      <c r="K50" s="29" t="n">
        <v>484727.35</v>
      </c>
      <c r="L50" s="29" t="n">
        <v>0</v>
      </c>
      <c r="M50" s="29" t="n">
        <v>0</v>
      </c>
      <c r="N50" s="29" t="n">
        <v>0</v>
      </c>
      <c r="O50" s="29" t="n">
        <v>0</v>
      </c>
      <c r="P50" s="29" t="n">
        <v>0</v>
      </c>
    </row>
    <row r="51" customFormat="false" ht="101.25" hidden="false" customHeight="true" outlineLevel="0" collapsed="false">
      <c r="A51" s="25"/>
      <c r="B51" s="26"/>
      <c r="C51" s="31" t="s">
        <v>58</v>
      </c>
      <c r="D51" s="23" t="s">
        <v>59</v>
      </c>
      <c r="E51" s="23"/>
      <c r="F51" s="23"/>
      <c r="G51" s="23"/>
      <c r="H51" s="23"/>
      <c r="I51" s="23"/>
      <c r="J51" s="28"/>
      <c r="K51" s="29" t="n">
        <f aca="false">K52</f>
        <v>2050908.83</v>
      </c>
      <c r="L51" s="29" t="n">
        <f aca="false">L52</f>
        <v>1435636.18</v>
      </c>
      <c r="M51" s="29" t="n">
        <f aca="false">M52</f>
        <v>0</v>
      </c>
      <c r="N51" s="29" t="n">
        <f aca="false">N52</f>
        <v>0</v>
      </c>
      <c r="O51" s="29" t="n">
        <f aca="false">O52</f>
        <v>0</v>
      </c>
      <c r="P51" s="29" t="n">
        <f aca="false">P52</f>
        <v>0</v>
      </c>
    </row>
    <row r="52" customFormat="false" ht="79.95" hidden="false" customHeight="true" outlineLevel="0" collapsed="false">
      <c r="A52" s="25"/>
      <c r="B52" s="26"/>
      <c r="C52" s="27" t="s">
        <v>24</v>
      </c>
      <c r="D52" s="23" t="s">
        <v>59</v>
      </c>
      <c r="E52" s="23"/>
      <c r="F52" s="23"/>
      <c r="G52" s="23"/>
      <c r="H52" s="23"/>
      <c r="I52" s="23"/>
      <c r="J52" s="28" t="n">
        <v>200</v>
      </c>
      <c r="K52" s="29" t="n">
        <f aca="false">K53</f>
        <v>2050908.83</v>
      </c>
      <c r="L52" s="29" t="n">
        <f aca="false">L53</f>
        <v>1435636.18</v>
      </c>
      <c r="M52" s="29" t="n">
        <f aca="false">M53</f>
        <v>0</v>
      </c>
      <c r="N52" s="29" t="n">
        <f aca="false">N53</f>
        <v>0</v>
      </c>
      <c r="O52" s="29" t="n">
        <f aca="false">O53</f>
        <v>0</v>
      </c>
      <c r="P52" s="29" t="n">
        <f aca="false">P53</f>
        <v>0</v>
      </c>
    </row>
    <row r="53" customFormat="false" ht="74.6" hidden="false" customHeight="true" outlineLevel="0" collapsed="false">
      <c r="A53" s="25"/>
      <c r="B53" s="26"/>
      <c r="C53" s="27" t="s">
        <v>25</v>
      </c>
      <c r="D53" s="23" t="s">
        <v>59</v>
      </c>
      <c r="E53" s="23"/>
      <c r="F53" s="23"/>
      <c r="G53" s="23"/>
      <c r="H53" s="23"/>
      <c r="I53" s="23"/>
      <c r="J53" s="28" t="n">
        <v>240</v>
      </c>
      <c r="K53" s="29" t="n">
        <v>2050908.83</v>
      </c>
      <c r="L53" s="29" t="n">
        <v>1435636.18</v>
      </c>
      <c r="M53" s="29" t="n">
        <v>0</v>
      </c>
      <c r="N53" s="29" t="n">
        <v>0</v>
      </c>
      <c r="O53" s="29" t="n">
        <v>0</v>
      </c>
      <c r="P53" s="29" t="n">
        <v>0</v>
      </c>
    </row>
    <row r="54" customFormat="false" ht="178.5" hidden="false" customHeight="true" outlineLevel="0" collapsed="false">
      <c r="A54" s="32"/>
      <c r="B54" s="33"/>
      <c r="C54" s="27" t="s">
        <v>60</v>
      </c>
      <c r="D54" s="23" t="s">
        <v>61</v>
      </c>
      <c r="E54" s="23"/>
      <c r="F54" s="23"/>
      <c r="G54" s="23"/>
      <c r="H54" s="23"/>
      <c r="I54" s="23"/>
      <c r="J54" s="28"/>
      <c r="K54" s="29" t="n">
        <f aca="false">K55</f>
        <v>9287715.38</v>
      </c>
      <c r="L54" s="29" t="n">
        <f aca="false">L55</f>
        <v>6845948.29</v>
      </c>
      <c r="M54" s="29" t="n">
        <f aca="false">M55</f>
        <v>2053001</v>
      </c>
      <c r="N54" s="29" t="n">
        <f aca="false">N55</f>
        <v>0</v>
      </c>
      <c r="O54" s="29" t="n">
        <f aca="false">O55</f>
        <v>1976111</v>
      </c>
      <c r="P54" s="29" t="n">
        <f aca="false">P55</f>
        <v>0</v>
      </c>
    </row>
    <row r="55" customFormat="false" ht="69" hidden="false" customHeight="true" outlineLevel="0" collapsed="false">
      <c r="A55" s="32"/>
      <c r="B55" s="33"/>
      <c r="C55" s="27" t="s">
        <v>62</v>
      </c>
      <c r="D55" s="23" t="s">
        <v>63</v>
      </c>
      <c r="E55" s="23"/>
      <c r="F55" s="23"/>
      <c r="G55" s="23"/>
      <c r="H55" s="23"/>
      <c r="I55" s="23"/>
      <c r="J55" s="28"/>
      <c r="K55" s="29" t="n">
        <f aca="false">K56+K61+K64+K67</f>
        <v>9287715.38</v>
      </c>
      <c r="L55" s="29" t="n">
        <f aca="false">L56+L61+L64+L67</f>
        <v>6845948.29</v>
      </c>
      <c r="M55" s="29" t="n">
        <f aca="false">M56+M61+M64+M67</f>
        <v>2053001</v>
      </c>
      <c r="N55" s="29" t="n">
        <f aca="false">N56+N61+N64+N67</f>
        <v>0</v>
      </c>
      <c r="O55" s="29" t="n">
        <f aca="false">O56+O61+O64+O67</f>
        <v>1976111</v>
      </c>
      <c r="P55" s="29" t="n">
        <f aca="false">P56+P61+P64+P67</f>
        <v>0</v>
      </c>
    </row>
    <row r="56" customFormat="false" ht="63" hidden="false" customHeight="true" outlineLevel="0" collapsed="false">
      <c r="A56" s="32"/>
      <c r="B56" s="33"/>
      <c r="C56" s="27" t="s">
        <v>35</v>
      </c>
      <c r="D56" s="23" t="s">
        <v>64</v>
      </c>
      <c r="E56" s="23"/>
      <c r="F56" s="23"/>
      <c r="G56" s="23"/>
      <c r="H56" s="23"/>
      <c r="I56" s="23"/>
      <c r="J56" s="28"/>
      <c r="K56" s="29" t="n">
        <f aca="false">K57+K59</f>
        <v>2044611.88</v>
      </c>
      <c r="L56" s="29" t="n">
        <f aca="false">L57+L59</f>
        <v>0</v>
      </c>
      <c r="M56" s="29" t="n">
        <f aca="false">M57+M59</f>
        <v>2053001</v>
      </c>
      <c r="N56" s="29" t="n">
        <f aca="false">N57+N59</f>
        <v>0</v>
      </c>
      <c r="O56" s="29" t="n">
        <f aca="false">O57+O59</f>
        <v>1976111</v>
      </c>
      <c r="P56" s="29" t="n">
        <f aca="false">P57+P59</f>
        <v>0</v>
      </c>
    </row>
    <row r="57" customFormat="false" ht="100.5" hidden="false" customHeight="true" outlineLevel="0" collapsed="false">
      <c r="A57" s="32"/>
      <c r="B57" s="33"/>
      <c r="C57" s="27" t="s">
        <v>24</v>
      </c>
      <c r="D57" s="23" t="s">
        <v>64</v>
      </c>
      <c r="E57" s="23"/>
      <c r="F57" s="23"/>
      <c r="G57" s="23"/>
      <c r="H57" s="23"/>
      <c r="I57" s="23"/>
      <c r="J57" s="28" t="n">
        <v>200</v>
      </c>
      <c r="K57" s="29" t="n">
        <f aca="false">K58</f>
        <v>2004611.88</v>
      </c>
      <c r="L57" s="29" t="n">
        <f aca="false">L58</f>
        <v>0</v>
      </c>
      <c r="M57" s="29" t="n">
        <f aca="false">M58</f>
        <v>2033001</v>
      </c>
      <c r="N57" s="29" t="n">
        <f aca="false">N58</f>
        <v>0</v>
      </c>
      <c r="O57" s="29" t="n">
        <f aca="false">O58</f>
        <v>1956111</v>
      </c>
      <c r="P57" s="29" t="n">
        <f aca="false">P58</f>
        <v>0</v>
      </c>
    </row>
    <row r="58" customFormat="false" ht="111" hidden="false" customHeight="true" outlineLevel="0" collapsed="false">
      <c r="A58" s="32"/>
      <c r="B58" s="33"/>
      <c r="C58" s="27" t="s">
        <v>25</v>
      </c>
      <c r="D58" s="23" t="s">
        <v>64</v>
      </c>
      <c r="E58" s="23"/>
      <c r="F58" s="23"/>
      <c r="G58" s="23"/>
      <c r="H58" s="23"/>
      <c r="I58" s="23"/>
      <c r="J58" s="28" t="n">
        <v>240</v>
      </c>
      <c r="K58" s="29" t="n">
        <v>2004611.88</v>
      </c>
      <c r="L58" s="29" t="n">
        <v>0</v>
      </c>
      <c r="M58" s="29" t="n">
        <v>2033001</v>
      </c>
      <c r="N58" s="29" t="n">
        <v>0</v>
      </c>
      <c r="O58" s="29" t="n">
        <v>1956111</v>
      </c>
      <c r="P58" s="29" t="n">
        <v>0</v>
      </c>
    </row>
    <row r="59" customFormat="false" ht="111" hidden="false" customHeight="true" outlineLevel="0" collapsed="false">
      <c r="A59" s="32"/>
      <c r="B59" s="33"/>
      <c r="C59" s="27" t="s">
        <v>26</v>
      </c>
      <c r="D59" s="23" t="s">
        <v>64</v>
      </c>
      <c r="E59" s="23"/>
      <c r="F59" s="23"/>
      <c r="G59" s="23"/>
      <c r="H59" s="23"/>
      <c r="I59" s="23"/>
      <c r="J59" s="28" t="n">
        <v>800</v>
      </c>
      <c r="K59" s="29" t="n">
        <f aca="false">K60</f>
        <v>40000</v>
      </c>
      <c r="L59" s="29" t="n">
        <f aca="false">L60</f>
        <v>0</v>
      </c>
      <c r="M59" s="29" t="n">
        <f aca="false">M60</f>
        <v>20000</v>
      </c>
      <c r="N59" s="29" t="n">
        <f aca="false">N60</f>
        <v>0</v>
      </c>
      <c r="O59" s="29" t="n">
        <f aca="false">O60</f>
        <v>20000</v>
      </c>
      <c r="P59" s="29" t="n">
        <f aca="false">P60</f>
        <v>0</v>
      </c>
    </row>
    <row r="60" customFormat="false" ht="111" hidden="false" customHeight="true" outlineLevel="0" collapsed="false">
      <c r="A60" s="32"/>
      <c r="B60" s="33"/>
      <c r="C60" s="27" t="s">
        <v>27</v>
      </c>
      <c r="D60" s="23" t="s">
        <v>64</v>
      </c>
      <c r="E60" s="23"/>
      <c r="F60" s="23"/>
      <c r="G60" s="23"/>
      <c r="H60" s="23"/>
      <c r="I60" s="23"/>
      <c r="J60" s="28" t="n">
        <v>850</v>
      </c>
      <c r="K60" s="29" t="n">
        <v>40000</v>
      </c>
      <c r="L60" s="29" t="n">
        <v>0</v>
      </c>
      <c r="M60" s="29" t="n">
        <v>20000</v>
      </c>
      <c r="N60" s="29" t="n">
        <v>0</v>
      </c>
      <c r="O60" s="29" t="n">
        <v>20000</v>
      </c>
      <c r="P60" s="29" t="n">
        <v>0</v>
      </c>
    </row>
    <row r="61" customFormat="false" ht="111" hidden="false" customHeight="true" outlineLevel="0" collapsed="false">
      <c r="A61" s="32"/>
      <c r="B61" s="33"/>
      <c r="C61" s="27" t="s">
        <v>65</v>
      </c>
      <c r="D61" s="23" t="s">
        <v>66</v>
      </c>
      <c r="E61" s="23"/>
      <c r="F61" s="23"/>
      <c r="G61" s="23"/>
      <c r="H61" s="23"/>
      <c r="I61" s="23"/>
      <c r="J61" s="28"/>
      <c r="K61" s="29" t="n">
        <f aca="false">K62</f>
        <v>5000000</v>
      </c>
      <c r="L61" s="29" t="n">
        <f aca="false">L62</f>
        <v>5000000</v>
      </c>
      <c r="M61" s="29" t="n">
        <f aca="false">M62</f>
        <v>0</v>
      </c>
      <c r="N61" s="29" t="n">
        <f aca="false">N62</f>
        <v>0</v>
      </c>
      <c r="O61" s="29" t="n">
        <f aca="false">O62</f>
        <v>0</v>
      </c>
      <c r="P61" s="29" t="n">
        <f aca="false">P62</f>
        <v>0</v>
      </c>
    </row>
    <row r="62" customFormat="false" ht="111" hidden="false" customHeight="true" outlineLevel="0" collapsed="false">
      <c r="A62" s="32"/>
      <c r="B62" s="33"/>
      <c r="C62" s="27" t="s">
        <v>24</v>
      </c>
      <c r="D62" s="23" t="s">
        <v>66</v>
      </c>
      <c r="E62" s="23"/>
      <c r="F62" s="23"/>
      <c r="G62" s="23"/>
      <c r="H62" s="23"/>
      <c r="I62" s="23"/>
      <c r="J62" s="28" t="n">
        <v>200</v>
      </c>
      <c r="K62" s="29" t="n">
        <f aca="false">K63</f>
        <v>5000000</v>
      </c>
      <c r="L62" s="29" t="n">
        <f aca="false">L63</f>
        <v>5000000</v>
      </c>
      <c r="M62" s="29" t="n">
        <f aca="false">M63</f>
        <v>0</v>
      </c>
      <c r="N62" s="29" t="n">
        <f aca="false">N63</f>
        <v>0</v>
      </c>
      <c r="O62" s="29" t="n">
        <f aca="false">O63</f>
        <v>0</v>
      </c>
      <c r="P62" s="29" t="n">
        <f aca="false">P63</f>
        <v>0</v>
      </c>
    </row>
    <row r="63" customFormat="false" ht="111" hidden="false" customHeight="true" outlineLevel="0" collapsed="false">
      <c r="A63" s="32"/>
      <c r="B63" s="33"/>
      <c r="C63" s="27" t="s">
        <v>25</v>
      </c>
      <c r="D63" s="23" t="s">
        <v>66</v>
      </c>
      <c r="E63" s="23"/>
      <c r="F63" s="23"/>
      <c r="G63" s="23"/>
      <c r="H63" s="23"/>
      <c r="I63" s="23"/>
      <c r="J63" s="28" t="n">
        <v>240</v>
      </c>
      <c r="K63" s="29" t="n">
        <v>5000000</v>
      </c>
      <c r="L63" s="29" t="n">
        <v>5000000</v>
      </c>
      <c r="M63" s="29" t="n">
        <v>0</v>
      </c>
      <c r="N63" s="29" t="n">
        <v>0</v>
      </c>
      <c r="O63" s="29" t="n">
        <v>0</v>
      </c>
      <c r="P63" s="29" t="n">
        <v>0</v>
      </c>
    </row>
    <row r="64" customFormat="false" ht="111" hidden="false" customHeight="true" outlineLevel="0" collapsed="false">
      <c r="A64" s="32"/>
      <c r="B64" s="33"/>
      <c r="C64" s="27" t="s">
        <v>65</v>
      </c>
      <c r="D64" s="23" t="s">
        <v>67</v>
      </c>
      <c r="E64" s="23"/>
      <c r="F64" s="23"/>
      <c r="G64" s="23"/>
      <c r="H64" s="23"/>
      <c r="I64" s="23"/>
      <c r="J64" s="28"/>
      <c r="K64" s="29" t="n">
        <f aca="false">K65</f>
        <v>300000.03</v>
      </c>
      <c r="L64" s="29" t="n">
        <f aca="false">L65</f>
        <v>0</v>
      </c>
      <c r="M64" s="29" t="n">
        <f aca="false">M65</f>
        <v>0</v>
      </c>
      <c r="N64" s="29" t="n">
        <f aca="false">N65</f>
        <v>0</v>
      </c>
      <c r="O64" s="29" t="n">
        <f aca="false">O65</f>
        <v>0</v>
      </c>
      <c r="P64" s="29" t="n">
        <f aca="false">P65</f>
        <v>0</v>
      </c>
    </row>
    <row r="65" customFormat="false" ht="111" hidden="false" customHeight="true" outlineLevel="0" collapsed="false">
      <c r="A65" s="32"/>
      <c r="B65" s="33"/>
      <c r="C65" s="27" t="s">
        <v>24</v>
      </c>
      <c r="D65" s="23" t="s">
        <v>67</v>
      </c>
      <c r="E65" s="23"/>
      <c r="F65" s="23"/>
      <c r="G65" s="23"/>
      <c r="H65" s="23"/>
      <c r="I65" s="23"/>
      <c r="J65" s="28" t="n">
        <v>200</v>
      </c>
      <c r="K65" s="29" t="n">
        <f aca="false">K66</f>
        <v>300000.03</v>
      </c>
      <c r="L65" s="29" t="n">
        <f aca="false">L66</f>
        <v>0</v>
      </c>
      <c r="M65" s="29" t="n">
        <f aca="false">M66</f>
        <v>0</v>
      </c>
      <c r="N65" s="29" t="n">
        <f aca="false">N66</f>
        <v>0</v>
      </c>
      <c r="O65" s="29" t="n">
        <f aca="false">O66</f>
        <v>0</v>
      </c>
      <c r="P65" s="29" t="n">
        <f aca="false">P66</f>
        <v>0</v>
      </c>
    </row>
    <row r="66" customFormat="false" ht="111" hidden="false" customHeight="true" outlineLevel="0" collapsed="false">
      <c r="A66" s="32"/>
      <c r="B66" s="33"/>
      <c r="C66" s="27" t="s">
        <v>25</v>
      </c>
      <c r="D66" s="23" t="s">
        <v>67</v>
      </c>
      <c r="E66" s="23"/>
      <c r="F66" s="23"/>
      <c r="G66" s="23"/>
      <c r="H66" s="23"/>
      <c r="I66" s="23"/>
      <c r="J66" s="28" t="n">
        <v>240</v>
      </c>
      <c r="K66" s="29" t="n">
        <v>300000.03</v>
      </c>
      <c r="L66" s="29" t="n">
        <v>0</v>
      </c>
      <c r="M66" s="29" t="n">
        <v>0</v>
      </c>
      <c r="N66" s="29" t="n">
        <v>0</v>
      </c>
      <c r="O66" s="29" t="n">
        <v>0</v>
      </c>
      <c r="P66" s="29" t="n">
        <v>0</v>
      </c>
    </row>
    <row r="67" customFormat="false" ht="111" hidden="false" customHeight="true" outlineLevel="0" collapsed="false">
      <c r="A67" s="32"/>
      <c r="B67" s="33"/>
      <c r="C67" s="27" t="s">
        <v>68</v>
      </c>
      <c r="D67" s="23" t="s">
        <v>69</v>
      </c>
      <c r="E67" s="23"/>
      <c r="F67" s="23"/>
      <c r="G67" s="23"/>
      <c r="H67" s="23"/>
      <c r="I67" s="23"/>
      <c r="J67" s="28"/>
      <c r="K67" s="29" t="n">
        <f aca="false">K68</f>
        <v>1943103.47</v>
      </c>
      <c r="L67" s="29" t="n">
        <f aca="false">L68</f>
        <v>1845948.29</v>
      </c>
      <c r="M67" s="29" t="n">
        <f aca="false">M68</f>
        <v>0</v>
      </c>
      <c r="N67" s="29" t="n">
        <f aca="false">N68</f>
        <v>0</v>
      </c>
      <c r="O67" s="29" t="n">
        <f aca="false">O68</f>
        <v>0</v>
      </c>
      <c r="P67" s="29" t="n">
        <f aca="false">P68</f>
        <v>0</v>
      </c>
    </row>
    <row r="68" customFormat="false" ht="111" hidden="false" customHeight="true" outlineLevel="0" collapsed="false">
      <c r="A68" s="32"/>
      <c r="B68" s="33"/>
      <c r="C68" s="27" t="s">
        <v>24</v>
      </c>
      <c r="D68" s="23" t="s">
        <v>69</v>
      </c>
      <c r="E68" s="23"/>
      <c r="F68" s="23"/>
      <c r="G68" s="23"/>
      <c r="H68" s="23"/>
      <c r="I68" s="23"/>
      <c r="J68" s="28" t="n">
        <v>200</v>
      </c>
      <c r="K68" s="29" t="n">
        <f aca="false">K69</f>
        <v>1943103.47</v>
      </c>
      <c r="L68" s="29" t="n">
        <f aca="false">L69</f>
        <v>1845948.29</v>
      </c>
      <c r="M68" s="29" t="n">
        <f aca="false">M69</f>
        <v>0</v>
      </c>
      <c r="N68" s="29" t="n">
        <f aca="false">N69</f>
        <v>0</v>
      </c>
      <c r="O68" s="29" t="n">
        <f aca="false">O69</f>
        <v>0</v>
      </c>
      <c r="P68" s="29" t="n">
        <f aca="false">P69</f>
        <v>0</v>
      </c>
    </row>
    <row r="69" customFormat="false" ht="111" hidden="false" customHeight="true" outlineLevel="0" collapsed="false">
      <c r="A69" s="32"/>
      <c r="B69" s="33"/>
      <c r="C69" s="27" t="s">
        <v>25</v>
      </c>
      <c r="D69" s="23" t="s">
        <v>69</v>
      </c>
      <c r="E69" s="23"/>
      <c r="F69" s="23"/>
      <c r="G69" s="23"/>
      <c r="H69" s="23"/>
      <c r="I69" s="23"/>
      <c r="J69" s="28" t="n">
        <v>240</v>
      </c>
      <c r="K69" s="29" t="n">
        <v>1943103.47</v>
      </c>
      <c r="L69" s="29" t="n">
        <v>1845948.29</v>
      </c>
      <c r="M69" s="29" t="n">
        <v>0</v>
      </c>
      <c r="N69" s="29" t="n">
        <v>0</v>
      </c>
      <c r="O69" s="29" t="n">
        <v>0</v>
      </c>
      <c r="P69" s="29" t="n">
        <v>0</v>
      </c>
    </row>
    <row r="70" customFormat="false" ht="111" hidden="false" customHeight="true" outlineLevel="0" collapsed="false">
      <c r="A70" s="32"/>
      <c r="B70" s="33"/>
      <c r="C70" s="27" t="s">
        <v>70</v>
      </c>
      <c r="D70" s="23" t="s">
        <v>71</v>
      </c>
      <c r="E70" s="23"/>
      <c r="F70" s="23"/>
      <c r="G70" s="23"/>
      <c r="H70" s="23"/>
      <c r="I70" s="23"/>
      <c r="J70" s="28"/>
      <c r="K70" s="29" t="n">
        <f aca="false">K71</f>
        <v>66406.8</v>
      </c>
      <c r="L70" s="29" t="n">
        <f aca="false">L71</f>
        <v>66406.8</v>
      </c>
      <c r="M70" s="29" t="n">
        <f aca="false">M71</f>
        <v>0</v>
      </c>
      <c r="N70" s="29" t="n">
        <f aca="false">N71</f>
        <v>0</v>
      </c>
      <c r="O70" s="29" t="n">
        <f aca="false">O71</f>
        <v>0</v>
      </c>
      <c r="P70" s="29" t="n">
        <f aca="false">P71</f>
        <v>0</v>
      </c>
    </row>
    <row r="71" customFormat="false" ht="111" hidden="false" customHeight="true" outlineLevel="0" collapsed="false">
      <c r="A71" s="32"/>
      <c r="B71" s="33"/>
      <c r="C71" s="27" t="s">
        <v>72</v>
      </c>
      <c r="D71" s="23" t="s">
        <v>73</v>
      </c>
      <c r="E71" s="23"/>
      <c r="F71" s="23"/>
      <c r="G71" s="23"/>
      <c r="H71" s="23"/>
      <c r="I71" s="23"/>
      <c r="J71" s="28"/>
      <c r="K71" s="29" t="n">
        <f aca="false">K72</f>
        <v>66406.8</v>
      </c>
      <c r="L71" s="29" t="n">
        <f aca="false">L72</f>
        <v>66406.8</v>
      </c>
      <c r="M71" s="29" t="n">
        <f aca="false">M72</f>
        <v>0</v>
      </c>
      <c r="N71" s="29" t="n">
        <f aca="false">N72</f>
        <v>0</v>
      </c>
      <c r="O71" s="29" t="n">
        <f aca="false">O72</f>
        <v>0</v>
      </c>
      <c r="P71" s="29" t="n">
        <f aca="false">P72</f>
        <v>0</v>
      </c>
    </row>
    <row r="72" customFormat="false" ht="111" hidden="false" customHeight="true" outlineLevel="0" collapsed="false">
      <c r="A72" s="32"/>
      <c r="B72" s="33"/>
      <c r="C72" s="27" t="s">
        <v>74</v>
      </c>
      <c r="D72" s="23" t="s">
        <v>75</v>
      </c>
      <c r="E72" s="23"/>
      <c r="F72" s="23"/>
      <c r="G72" s="23"/>
      <c r="H72" s="23"/>
      <c r="I72" s="23"/>
      <c r="J72" s="28"/>
      <c r="K72" s="29" t="n">
        <f aca="false">K73</f>
        <v>66406.8</v>
      </c>
      <c r="L72" s="29" t="n">
        <f aca="false">L73</f>
        <v>66406.8</v>
      </c>
      <c r="M72" s="29" t="n">
        <f aca="false">M73</f>
        <v>0</v>
      </c>
      <c r="N72" s="29" t="n">
        <f aca="false">N73</f>
        <v>0</v>
      </c>
      <c r="O72" s="29" t="n">
        <f aca="false">O73</f>
        <v>0</v>
      </c>
      <c r="P72" s="29" t="n">
        <f aca="false">P73</f>
        <v>0</v>
      </c>
    </row>
    <row r="73" customFormat="false" ht="111" hidden="false" customHeight="true" outlineLevel="0" collapsed="false">
      <c r="A73" s="32"/>
      <c r="B73" s="33"/>
      <c r="C73" s="27" t="s">
        <v>24</v>
      </c>
      <c r="D73" s="23" t="s">
        <v>75</v>
      </c>
      <c r="E73" s="23"/>
      <c r="F73" s="23"/>
      <c r="G73" s="23"/>
      <c r="H73" s="23"/>
      <c r="I73" s="23"/>
      <c r="J73" s="28" t="n">
        <v>200</v>
      </c>
      <c r="K73" s="29" t="n">
        <f aca="false">K74</f>
        <v>66406.8</v>
      </c>
      <c r="L73" s="29" t="n">
        <f aca="false">L74</f>
        <v>66406.8</v>
      </c>
      <c r="M73" s="29" t="n">
        <f aca="false">M74</f>
        <v>0</v>
      </c>
      <c r="N73" s="29" t="n">
        <f aca="false">N74</f>
        <v>0</v>
      </c>
      <c r="O73" s="29" t="n">
        <f aca="false">O74</f>
        <v>0</v>
      </c>
      <c r="P73" s="29" t="n">
        <f aca="false">P74</f>
        <v>0</v>
      </c>
    </row>
    <row r="74" customFormat="false" ht="111" hidden="false" customHeight="true" outlineLevel="0" collapsed="false">
      <c r="A74" s="32"/>
      <c r="B74" s="33"/>
      <c r="C74" s="27" t="s">
        <v>25</v>
      </c>
      <c r="D74" s="23" t="s">
        <v>75</v>
      </c>
      <c r="E74" s="23"/>
      <c r="F74" s="23"/>
      <c r="G74" s="23"/>
      <c r="H74" s="23"/>
      <c r="I74" s="23"/>
      <c r="J74" s="28" t="n">
        <v>240</v>
      </c>
      <c r="K74" s="29" t="n">
        <v>66406.8</v>
      </c>
      <c r="L74" s="29" t="n">
        <v>66406.8</v>
      </c>
      <c r="M74" s="29" t="n">
        <v>0</v>
      </c>
      <c r="N74" s="29" t="n">
        <v>0</v>
      </c>
      <c r="O74" s="29" t="n">
        <v>0</v>
      </c>
      <c r="P74" s="29" t="n">
        <v>0</v>
      </c>
    </row>
    <row r="75" customFormat="false" ht="19.5" hidden="false" customHeight="true" outlineLevel="0" collapsed="false">
      <c r="A75" s="3"/>
      <c r="B75" s="34"/>
      <c r="C75" s="35" t="s">
        <v>12</v>
      </c>
      <c r="D75" s="35"/>
      <c r="E75" s="35"/>
      <c r="F75" s="35"/>
      <c r="G75" s="35"/>
      <c r="H75" s="35"/>
      <c r="I75" s="35"/>
      <c r="J75" s="35"/>
      <c r="K75" s="29" t="n">
        <f aca="false">K11</f>
        <v>25369322.61</v>
      </c>
      <c r="L75" s="29" t="n">
        <f aca="false">L11</f>
        <v>8805558.27</v>
      </c>
      <c r="M75" s="29" t="n">
        <f aca="false">M11</f>
        <v>13707975.52</v>
      </c>
      <c r="N75" s="29" t="n">
        <f aca="false">N11</f>
        <v>504700</v>
      </c>
      <c r="O75" s="29" t="n">
        <f aca="false">O11</f>
        <v>13511831.32</v>
      </c>
      <c r="P75" s="29" t="n">
        <f aca="false">P11</f>
        <v>552657</v>
      </c>
    </row>
  </sheetData>
  <mergeCells count="76"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C75:J75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2024-07-31T09:53:42Z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