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7" sheetId="1" r:id="rId1"/>
  </sheets>
  <definedNames>
    <definedName name="_xlnm.Print_Titles" localSheetId="0">'Приложение №7'!$D:$H,'Приложение №7'!$11:$11</definedName>
    <definedName name="_xlnm.Print_Area" localSheetId="0">'Приложение №7'!$A$1:$I$36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3" i="1"/>
  <c r="H33"/>
  <c r="G33"/>
  <c r="F33"/>
  <c r="E33"/>
  <c r="D33"/>
  <c r="I31"/>
  <c r="H31"/>
  <c r="G31"/>
  <c r="F31"/>
  <c r="E31"/>
  <c r="D31"/>
  <c r="I28"/>
  <c r="H28"/>
  <c r="G28"/>
  <c r="F28"/>
  <c r="E28"/>
  <c r="D28"/>
  <c r="I26"/>
  <c r="H26"/>
  <c r="G26"/>
  <c r="F26"/>
  <c r="E26"/>
  <c r="D26"/>
  <c r="I22"/>
  <c r="H22"/>
  <c r="G22"/>
  <c r="F22"/>
  <c r="E22"/>
  <c r="D22"/>
  <c r="I20"/>
  <c r="H20"/>
  <c r="G20"/>
  <c r="F20"/>
  <c r="E20"/>
  <c r="D20"/>
  <c r="I18"/>
  <c r="H18"/>
  <c r="G18"/>
  <c r="F18"/>
  <c r="E18"/>
  <c r="D18"/>
  <c r="I12"/>
  <c r="I36" s="1"/>
  <c r="H12"/>
  <c r="H36" s="1"/>
  <c r="G12"/>
  <c r="G36" s="1"/>
  <c r="F12"/>
  <c r="F36" s="1"/>
  <c r="E12"/>
  <c r="E36" s="1"/>
  <c r="D12"/>
  <c r="D36" s="1"/>
</calcChain>
</file>

<file path=xl/sharedStrings.xml><?xml version="1.0" encoding="utf-8"?>
<sst xmlns="http://schemas.openxmlformats.org/spreadsheetml/2006/main" count="49" uniqueCount="40">
  <si>
    <t>Приложение № 2 
к Решению Совета Васильевского сельского поселения  № 1/1 от 21.02.2023 года "О внесении изменений в Решение Совета Васильевского сельского поселения № 10/48 от 15.12.2022 года "О бюджете поселения на 2023 год и на плановый период 2024 и 2025 годов"</t>
  </si>
  <si>
    <t>Приложение № 3</t>
  </si>
  <si>
    <t>к решению Совета Васильевского сельского поселения № 10/48 от 15.12.2022 г. "О бюджете поселения на 2023 год и на плановый период 2024 и 2025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</si>
  <si>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2023 год и на плановый период 2024 и 2025 годов 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</si>
  <si>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</si>
  <si>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</si>
  <si>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</si>
  <si>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</si>
  <si>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</si>
  <si>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</si>
  <si>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Всего</t>
  </si>
  <si>
    <t>в том числе
за счет поступлений целевого характера</t>
  </si>
  <si>
    <t>Раздел</t>
  </si>
  <si>
    <t>Под- 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</si>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</sst>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2" borderId="1" xfId="1" applyFont="1" applyFill="1" applyBorder="1" applyAlignment="1" applyProtection="1">
      <alignment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justify" wrapText="1"/>
      <protection hidden="1"/>
    </xf>
    <xf numFmtId="0" fontId="4" fillId="0" borderId="0" xfId="1" applyFont="1" applyBorder="1" applyAlignment="1">
      <alignment horizontal="right" vertical="center" wrapText="1"/>
    </xf>
    <xf numFmtId="0" fontId="1" fillId="2" borderId="0" xfId="1" applyFill="1"/>
    <xf numFmtId="0" fontId="1" fillId="0" borderId="0" xfId="1"/>
    <xf numFmtId="0" fontId="2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36"/>
  <sheetViews>
    <sheetView showGridLines="0" tabSelected="1" view="pageBreakPreview" topLeftCell="A2" zoomScale="88" zoomScaleNormal="100" zoomScalePageLayoutView="88" workbookViewId="0">
      <selection activeCell="M5" sqref="M5"/>
    </sheetView>
  </sheetViews>
  <sheetFormatPr defaultColWidth="7.21875" defaultRowHeight="18.75"/>
  <cols>
    <col min="1" max="1" width="25.6640625" style="6" customWidth="1"/>
    <col min="2" max="2" width="4.44140625" style="6" customWidth="1"/>
    <col min="3" max="3" width="6.88671875" style="6" customWidth="1"/>
    <col min="4" max="4" width="12.88671875" style="6" customWidth="1"/>
    <col min="5" max="5" width="12.109375" style="6" customWidth="1"/>
    <col min="6" max="6" width="13.5546875" style="7" customWidth="1"/>
    <col min="7" max="7" width="12.21875" style="7" customWidth="1"/>
    <col min="8" max="8" width="15.21875" style="7" customWidth="1"/>
    <col min="9" max="9" width="12.33203125" style="7" customWidth="1"/>
    <col min="10" max="247" width="7.109375" style="7" customWidth="1"/>
    <col min="248" max="1024" width="7.21875" style="7"/>
  </cols>
  <sheetData>
    <row r="1" spans="1:9" ht="409.6" hidden="1" customHeight="1">
      <c r="A1" s="8"/>
      <c r="B1" s="8"/>
      <c r="C1" s="9"/>
      <c r="D1" s="9"/>
      <c r="E1" s="9"/>
    </row>
    <row r="2" spans="1:9" ht="129.75" customHeight="1">
      <c r="A2" s="8"/>
      <c r="B2" s="8"/>
      <c r="C2" s="9"/>
      <c r="D2" s="9"/>
      <c r="E2" s="9"/>
      <c r="G2" s="5" t="s">
        <v>0</v>
      </c>
      <c r="H2" s="5"/>
      <c r="I2" s="5"/>
    </row>
    <row r="3" spans="1:9" ht="18.75" customHeight="1">
      <c r="A3" s="10"/>
      <c r="B3" s="10"/>
      <c r="C3" s="10"/>
      <c r="G3" s="10"/>
      <c r="H3" s="11"/>
      <c r="I3" s="11" t="s">
        <v>1</v>
      </c>
    </row>
    <row r="4" spans="1:9" ht="74.25" customHeight="1">
      <c r="A4" s="10"/>
      <c r="B4" s="11"/>
      <c r="C4" s="11"/>
      <c r="G4" s="4" t="s">
        <v>2</v>
      </c>
      <c r="H4" s="4"/>
      <c r="I4" s="4"/>
    </row>
    <row r="5" spans="1:9" ht="62.25" customHeight="1">
      <c r="A5" s="3" t="s">
        <v>3</v>
      </c>
      <c r="B5" s="3"/>
      <c r="C5" s="3"/>
      <c r="D5" s="3"/>
      <c r="E5" s="3"/>
      <c r="F5" s="3"/>
      <c r="G5" s="3"/>
      <c r="H5" s="3"/>
      <c r="I5" s="3"/>
    </row>
    <row r="6" spans="1:9" ht="18.75" customHeight="1">
      <c r="A6" s="2" t="s">
        <v>4</v>
      </c>
      <c r="B6" s="2" t="s">
        <v>5</v>
      </c>
      <c r="C6" s="2"/>
      <c r="D6" s="2" t="s">
        <v>6</v>
      </c>
      <c r="E6" s="2"/>
      <c r="F6" s="2"/>
      <c r="G6" s="2"/>
      <c r="H6" s="2"/>
      <c r="I6" s="2"/>
    </row>
    <row r="7" spans="1:9" ht="18.75" customHeight="1">
      <c r="A7" s="2"/>
      <c r="B7" s="2"/>
      <c r="C7" s="2"/>
      <c r="D7" s="2" t="s">
        <v>7</v>
      </c>
      <c r="E7" s="2"/>
      <c r="F7" s="2" t="s">
        <v>8</v>
      </c>
      <c r="G7" s="2"/>
      <c r="H7" s="2" t="s">
        <v>9</v>
      </c>
      <c r="I7" s="2"/>
    </row>
    <row r="8" spans="1:9" ht="29.25" customHeight="1">
      <c r="A8" s="2"/>
      <c r="B8" s="2"/>
      <c r="C8" s="2"/>
      <c r="D8" s="2" t="s">
        <v>10</v>
      </c>
      <c r="E8" s="2" t="s">
        <v>11</v>
      </c>
      <c r="F8" s="2" t="s">
        <v>10</v>
      </c>
      <c r="G8" s="2" t="s">
        <v>11</v>
      </c>
      <c r="H8" s="2" t="s">
        <v>10</v>
      </c>
      <c r="I8" s="2" t="s">
        <v>11</v>
      </c>
    </row>
    <row r="9" spans="1:9" ht="46.5" customHeight="1">
      <c r="A9" s="2"/>
      <c r="B9" s="2"/>
      <c r="C9" s="2"/>
      <c r="D9" s="2"/>
      <c r="E9" s="2"/>
      <c r="F9" s="2"/>
      <c r="G9" s="2"/>
      <c r="H9" s="2"/>
      <c r="I9" s="2"/>
    </row>
    <row r="10" spans="1:9" ht="53.25" customHeight="1">
      <c r="A10" s="2"/>
      <c r="B10" s="12" t="s">
        <v>12</v>
      </c>
      <c r="C10" s="12" t="s">
        <v>13</v>
      </c>
      <c r="D10" s="2"/>
      <c r="E10" s="2"/>
      <c r="F10" s="2"/>
      <c r="G10" s="2"/>
      <c r="H10" s="2"/>
      <c r="I10" s="2"/>
    </row>
    <row r="11" spans="1:9" ht="18.75" customHeight="1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</row>
    <row r="12" spans="1:9" ht="57" customHeight="1">
      <c r="A12" s="14" t="s">
        <v>14</v>
      </c>
      <c r="B12" s="15">
        <v>1</v>
      </c>
      <c r="C12" s="15" t="s">
        <v>15</v>
      </c>
      <c r="D12" s="16">
        <f t="shared" ref="D12:I12" si="0">SUM(D13:D17)</f>
        <v>5423175.3600000003</v>
      </c>
      <c r="E12" s="16">
        <f t="shared" si="0"/>
        <v>574702</v>
      </c>
      <c r="F12" s="16">
        <f t="shared" si="0"/>
        <v>4426049.96</v>
      </c>
      <c r="G12" s="16">
        <f t="shared" si="0"/>
        <v>0</v>
      </c>
      <c r="H12" s="16">
        <f t="shared" si="0"/>
        <v>4258838.68</v>
      </c>
      <c r="I12" s="16">
        <f t="shared" si="0"/>
        <v>0</v>
      </c>
    </row>
    <row r="13" spans="1:9" ht="127.5" customHeight="1">
      <c r="A13" s="14" t="s">
        <v>16</v>
      </c>
      <c r="B13" s="15">
        <v>1</v>
      </c>
      <c r="C13" s="15">
        <v>2</v>
      </c>
      <c r="D13" s="16">
        <v>897720.98</v>
      </c>
      <c r="E13" s="16">
        <v>0</v>
      </c>
      <c r="F13" s="16">
        <v>897720.98</v>
      </c>
      <c r="G13" s="17">
        <v>0</v>
      </c>
      <c r="H13" s="16">
        <v>897720.98</v>
      </c>
      <c r="I13" s="17">
        <v>0</v>
      </c>
    </row>
    <row r="14" spans="1:9" ht="170.25" customHeight="1">
      <c r="A14" s="14" t="s">
        <v>17</v>
      </c>
      <c r="B14" s="15">
        <v>1</v>
      </c>
      <c r="C14" s="15">
        <v>4</v>
      </c>
      <c r="D14" s="16">
        <v>3078340.4</v>
      </c>
      <c r="E14" s="16">
        <v>0</v>
      </c>
      <c r="F14" s="16">
        <v>2896266.87</v>
      </c>
      <c r="G14" s="16">
        <v>0</v>
      </c>
      <c r="H14" s="16">
        <v>2729055.59</v>
      </c>
      <c r="I14" s="16">
        <v>0</v>
      </c>
    </row>
    <row r="15" spans="1:9" ht="126" customHeight="1">
      <c r="A15" s="14" t="s">
        <v>18</v>
      </c>
      <c r="B15" s="15">
        <v>1</v>
      </c>
      <c r="C15" s="15">
        <v>6</v>
      </c>
      <c r="D15" s="16">
        <v>284125.95</v>
      </c>
      <c r="E15" s="16">
        <v>0</v>
      </c>
      <c r="F15" s="16">
        <v>284125.95</v>
      </c>
      <c r="G15" s="16">
        <v>0</v>
      </c>
      <c r="H15" s="16">
        <v>284125.95</v>
      </c>
      <c r="I15" s="16">
        <v>0</v>
      </c>
    </row>
    <row r="16" spans="1:9" ht="32.25" customHeight="1">
      <c r="A16" s="14" t="s">
        <v>19</v>
      </c>
      <c r="B16" s="15">
        <v>1</v>
      </c>
      <c r="C16" s="15">
        <v>11</v>
      </c>
      <c r="D16" s="16">
        <v>30000</v>
      </c>
      <c r="E16" s="16">
        <v>0</v>
      </c>
      <c r="F16" s="16">
        <v>30000</v>
      </c>
      <c r="G16" s="16">
        <v>0</v>
      </c>
      <c r="H16" s="16">
        <v>30000</v>
      </c>
      <c r="I16" s="16">
        <v>0</v>
      </c>
    </row>
    <row r="17" spans="1:9" ht="69" customHeight="1">
      <c r="A17" s="14" t="s">
        <v>20</v>
      </c>
      <c r="B17" s="15">
        <v>1</v>
      </c>
      <c r="C17" s="15">
        <v>13</v>
      </c>
      <c r="D17" s="16">
        <v>1132988.03</v>
      </c>
      <c r="E17" s="16">
        <v>574702</v>
      </c>
      <c r="F17" s="16">
        <v>317936.15999999997</v>
      </c>
      <c r="G17" s="16">
        <v>0</v>
      </c>
      <c r="H17" s="16">
        <v>317936.15999999997</v>
      </c>
      <c r="I17" s="16">
        <v>0</v>
      </c>
    </row>
    <row r="18" spans="1:9" ht="36.75" customHeight="1">
      <c r="A18" s="14" t="s">
        <v>21</v>
      </c>
      <c r="B18" s="15">
        <v>2</v>
      </c>
      <c r="C18" s="15" t="s">
        <v>15</v>
      </c>
      <c r="D18" s="16">
        <f t="shared" ref="D18:I18" si="1">D19</f>
        <v>383646</v>
      </c>
      <c r="E18" s="16">
        <f t="shared" si="1"/>
        <v>383646</v>
      </c>
      <c r="F18" s="16">
        <f t="shared" si="1"/>
        <v>401448</v>
      </c>
      <c r="G18" s="16">
        <f t="shared" si="1"/>
        <v>401448</v>
      </c>
      <c r="H18" s="16">
        <f t="shared" si="1"/>
        <v>416068</v>
      </c>
      <c r="I18" s="16">
        <f t="shared" si="1"/>
        <v>416068</v>
      </c>
    </row>
    <row r="19" spans="1:9" ht="55.5" customHeight="1">
      <c r="A19" s="14" t="s">
        <v>22</v>
      </c>
      <c r="B19" s="15">
        <v>2</v>
      </c>
      <c r="C19" s="15">
        <v>3</v>
      </c>
      <c r="D19" s="16">
        <v>383646</v>
      </c>
      <c r="E19" s="16">
        <v>383646</v>
      </c>
      <c r="F19" s="16">
        <v>401448</v>
      </c>
      <c r="G19" s="16">
        <v>401448</v>
      </c>
      <c r="H19" s="16">
        <v>416068</v>
      </c>
      <c r="I19" s="16">
        <v>416068</v>
      </c>
    </row>
    <row r="20" spans="1:9" ht="89.25" customHeight="1">
      <c r="A20" s="14" t="s">
        <v>23</v>
      </c>
      <c r="B20" s="15">
        <v>3</v>
      </c>
      <c r="C20" s="15" t="s">
        <v>15</v>
      </c>
      <c r="D20" s="16">
        <f t="shared" ref="D20:I20" si="2">D21</f>
        <v>120000</v>
      </c>
      <c r="E20" s="16">
        <f t="shared" si="2"/>
        <v>0</v>
      </c>
      <c r="F20" s="16">
        <f t="shared" si="2"/>
        <v>120000</v>
      </c>
      <c r="G20" s="16">
        <f t="shared" si="2"/>
        <v>0</v>
      </c>
      <c r="H20" s="16">
        <f t="shared" si="2"/>
        <v>120000</v>
      </c>
      <c r="I20" s="16">
        <f t="shared" si="2"/>
        <v>0</v>
      </c>
    </row>
    <row r="21" spans="1:9" ht="129" customHeight="1">
      <c r="A21" s="14" t="s">
        <v>24</v>
      </c>
      <c r="B21" s="15">
        <v>3</v>
      </c>
      <c r="C21" s="15">
        <v>10</v>
      </c>
      <c r="D21" s="16">
        <v>120000</v>
      </c>
      <c r="E21" s="16">
        <v>0</v>
      </c>
      <c r="F21" s="16">
        <v>120000</v>
      </c>
      <c r="G21" s="16">
        <v>0</v>
      </c>
      <c r="H21" s="16">
        <v>120000</v>
      </c>
      <c r="I21" s="16">
        <v>0</v>
      </c>
    </row>
    <row r="22" spans="1:9" ht="30" customHeight="1">
      <c r="A22" s="14" t="s">
        <v>25</v>
      </c>
      <c r="B22" s="15">
        <v>4</v>
      </c>
      <c r="C22" s="15" t="s">
        <v>15</v>
      </c>
      <c r="D22" s="16">
        <f t="shared" ref="D22:I22" si="3">D24+D25+D23</f>
        <v>2116642.8899999997</v>
      </c>
      <c r="E22" s="16">
        <f t="shared" si="3"/>
        <v>5000</v>
      </c>
      <c r="F22" s="16">
        <f t="shared" si="3"/>
        <v>1816550</v>
      </c>
      <c r="G22" s="16">
        <f t="shared" si="3"/>
        <v>5000</v>
      </c>
      <c r="H22" s="16">
        <f t="shared" si="3"/>
        <v>1904740</v>
      </c>
      <c r="I22" s="16">
        <f t="shared" si="3"/>
        <v>5000</v>
      </c>
    </row>
    <row r="23" spans="1:9" ht="30" customHeight="1">
      <c r="A23" s="18" t="s">
        <v>26</v>
      </c>
      <c r="B23" s="15">
        <v>4</v>
      </c>
      <c r="C23" s="15">
        <v>5</v>
      </c>
      <c r="D23" s="16">
        <v>5000</v>
      </c>
      <c r="E23" s="16">
        <v>5000</v>
      </c>
      <c r="F23" s="16">
        <v>5000</v>
      </c>
      <c r="G23" s="16">
        <v>5000</v>
      </c>
      <c r="H23" s="16">
        <v>5000</v>
      </c>
      <c r="I23" s="16">
        <v>5000</v>
      </c>
    </row>
    <row r="24" spans="1:9" ht="48.75" customHeight="1">
      <c r="A24" s="14" t="s">
        <v>27</v>
      </c>
      <c r="B24" s="15">
        <v>4</v>
      </c>
      <c r="C24" s="15">
        <v>9</v>
      </c>
      <c r="D24" s="16">
        <v>2061642.89</v>
      </c>
      <c r="E24" s="16">
        <v>0</v>
      </c>
      <c r="F24" s="16">
        <v>1811550</v>
      </c>
      <c r="G24" s="16">
        <v>0</v>
      </c>
      <c r="H24" s="16">
        <v>1879740</v>
      </c>
      <c r="I24" s="16">
        <v>0</v>
      </c>
    </row>
    <row r="25" spans="1:9" ht="48.75" customHeight="1">
      <c r="A25" s="14" t="s">
        <v>28</v>
      </c>
      <c r="B25" s="15">
        <v>4</v>
      </c>
      <c r="C25" s="15">
        <v>12</v>
      </c>
      <c r="D25" s="16">
        <v>50000</v>
      </c>
      <c r="E25" s="16">
        <v>0</v>
      </c>
      <c r="F25" s="16">
        <v>0</v>
      </c>
      <c r="G25" s="16">
        <v>0</v>
      </c>
      <c r="H25" s="16">
        <v>20000</v>
      </c>
      <c r="I25" s="16">
        <v>0</v>
      </c>
    </row>
    <row r="26" spans="1:9" ht="45" customHeight="1">
      <c r="A26" s="14" t="s">
        <v>29</v>
      </c>
      <c r="B26" s="15">
        <v>5</v>
      </c>
      <c r="C26" s="15">
        <v>0</v>
      </c>
      <c r="D26" s="16">
        <f t="shared" ref="D26:I26" si="4">D27</f>
        <v>548431</v>
      </c>
      <c r="E26" s="16">
        <f t="shared" si="4"/>
        <v>0</v>
      </c>
      <c r="F26" s="16">
        <f t="shared" si="4"/>
        <v>20000</v>
      </c>
      <c r="G26" s="16">
        <f t="shared" si="4"/>
        <v>0</v>
      </c>
      <c r="H26" s="16">
        <f t="shared" si="4"/>
        <v>20000</v>
      </c>
      <c r="I26" s="16">
        <f t="shared" si="4"/>
        <v>0</v>
      </c>
    </row>
    <row r="27" spans="1:9" ht="39" customHeight="1">
      <c r="A27" s="14" t="s">
        <v>30</v>
      </c>
      <c r="B27" s="15">
        <v>5</v>
      </c>
      <c r="C27" s="15">
        <v>3</v>
      </c>
      <c r="D27" s="16">
        <v>548431</v>
      </c>
      <c r="E27" s="16">
        <v>0</v>
      </c>
      <c r="F27" s="16">
        <v>20000</v>
      </c>
      <c r="G27" s="16">
        <v>0</v>
      </c>
      <c r="H27" s="16">
        <v>20000</v>
      </c>
      <c r="I27" s="16">
        <v>0</v>
      </c>
    </row>
    <row r="28" spans="1:9" ht="33" customHeight="1">
      <c r="A28" s="14" t="s">
        <v>31</v>
      </c>
      <c r="B28" s="15">
        <v>8</v>
      </c>
      <c r="C28" s="15" t="s">
        <v>15</v>
      </c>
      <c r="D28" s="16">
        <f t="shared" ref="D28:I28" si="5">SUM(D29:D30)</f>
        <v>4142867.68</v>
      </c>
      <c r="E28" s="16">
        <f t="shared" si="5"/>
        <v>300000</v>
      </c>
      <c r="F28" s="16">
        <f t="shared" si="5"/>
        <v>4011235.0200000005</v>
      </c>
      <c r="G28" s="16">
        <f t="shared" si="5"/>
        <v>0</v>
      </c>
      <c r="H28" s="16">
        <f t="shared" si="5"/>
        <v>3827265.5999999996</v>
      </c>
      <c r="I28" s="16">
        <f t="shared" si="5"/>
        <v>0</v>
      </c>
    </row>
    <row r="29" spans="1:9" ht="29.25" customHeight="1">
      <c r="A29" s="14" t="s">
        <v>32</v>
      </c>
      <c r="B29" s="15">
        <v>8</v>
      </c>
      <c r="C29" s="15">
        <v>1</v>
      </c>
      <c r="D29" s="16">
        <v>3056501.56</v>
      </c>
      <c r="E29" s="16">
        <v>300000</v>
      </c>
      <c r="F29" s="16">
        <v>2438840.7400000002</v>
      </c>
      <c r="G29" s="16">
        <v>0</v>
      </c>
      <c r="H29" s="16">
        <v>2254871.3199999998</v>
      </c>
      <c r="I29" s="16">
        <v>0</v>
      </c>
    </row>
    <row r="30" spans="1:9" ht="29.25" customHeight="1">
      <c r="A30" s="18" t="s">
        <v>33</v>
      </c>
      <c r="B30" s="15">
        <v>8</v>
      </c>
      <c r="C30" s="15">
        <v>4</v>
      </c>
      <c r="D30" s="16">
        <v>1086366.1200000001</v>
      </c>
      <c r="E30" s="16">
        <v>0</v>
      </c>
      <c r="F30" s="16">
        <v>1572394.28</v>
      </c>
      <c r="G30" s="16">
        <v>0</v>
      </c>
      <c r="H30" s="16">
        <v>1572394.28</v>
      </c>
      <c r="I30" s="16">
        <v>0</v>
      </c>
    </row>
    <row r="31" spans="1:9" ht="24" customHeight="1">
      <c r="A31" s="14" t="s">
        <v>34</v>
      </c>
      <c r="B31" s="15">
        <v>10</v>
      </c>
      <c r="C31" s="15" t="s">
        <v>15</v>
      </c>
      <c r="D31" s="16">
        <f t="shared" ref="D31:I31" si="6">D32</f>
        <v>370171.71</v>
      </c>
      <c r="E31" s="16">
        <f t="shared" si="6"/>
        <v>0</v>
      </c>
      <c r="F31" s="16">
        <f t="shared" si="6"/>
        <v>249095.66</v>
      </c>
      <c r="G31" s="16">
        <f t="shared" si="6"/>
        <v>0</v>
      </c>
      <c r="H31" s="16">
        <f t="shared" si="6"/>
        <v>264095.65999999997</v>
      </c>
      <c r="I31" s="16">
        <f t="shared" si="6"/>
        <v>0</v>
      </c>
    </row>
    <row r="32" spans="1:9" ht="30.75" customHeight="1">
      <c r="A32" s="14" t="s">
        <v>35</v>
      </c>
      <c r="B32" s="15">
        <v>10</v>
      </c>
      <c r="C32" s="15">
        <v>1</v>
      </c>
      <c r="D32" s="16">
        <v>370171.71</v>
      </c>
      <c r="E32" s="16">
        <v>0</v>
      </c>
      <c r="F32" s="16">
        <v>249095.66</v>
      </c>
      <c r="G32" s="16">
        <v>0</v>
      </c>
      <c r="H32" s="16">
        <v>264095.65999999997</v>
      </c>
      <c r="I32" s="16">
        <v>0</v>
      </c>
    </row>
    <row r="33" spans="1:9" ht="45" customHeight="1">
      <c r="A33" s="14" t="s">
        <v>36</v>
      </c>
      <c r="B33" s="15">
        <v>11</v>
      </c>
      <c r="C33" s="15">
        <v>0</v>
      </c>
      <c r="D33" s="16">
        <f>D34+D35</f>
        <v>1180978.3400000001</v>
      </c>
      <c r="E33" s="16">
        <f>E34+E35</f>
        <v>0</v>
      </c>
      <c r="F33" s="16">
        <f>F34+F35</f>
        <v>633529.68000000005</v>
      </c>
      <c r="G33" s="16">
        <f>G34+G35</f>
        <v>0</v>
      </c>
      <c r="H33" s="16">
        <f>H34+H35</f>
        <v>781273.38</v>
      </c>
      <c r="I33" s="16">
        <f>I34</f>
        <v>0</v>
      </c>
    </row>
    <row r="34" spans="1:9" ht="29.25" customHeight="1">
      <c r="A34" s="14" t="s">
        <v>37</v>
      </c>
      <c r="B34" s="15">
        <v>11</v>
      </c>
      <c r="C34" s="15">
        <v>1</v>
      </c>
      <c r="D34" s="16">
        <v>1132278.3400000001</v>
      </c>
      <c r="E34" s="16">
        <v>0</v>
      </c>
      <c r="F34" s="16">
        <v>633529.68000000005</v>
      </c>
      <c r="G34" s="16">
        <v>0</v>
      </c>
      <c r="H34" s="16">
        <v>781273.38</v>
      </c>
      <c r="I34" s="16">
        <v>0</v>
      </c>
    </row>
    <row r="35" spans="1:9" ht="63.75" customHeight="1">
      <c r="A35" s="14" t="s">
        <v>38</v>
      </c>
      <c r="B35" s="15">
        <v>11</v>
      </c>
      <c r="C35" s="15">
        <v>5</v>
      </c>
      <c r="D35" s="16">
        <v>48700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</row>
    <row r="36" spans="1:9" ht="18.75" customHeight="1">
      <c r="A36" s="1" t="s">
        <v>39</v>
      </c>
      <c r="B36" s="1"/>
      <c r="C36" s="1"/>
      <c r="D36" s="16">
        <f t="shared" ref="D36:I36" si="7">SUM(D12,D18,D20,D22,D28,D31,D33,D26)</f>
        <v>14285912.98</v>
      </c>
      <c r="E36" s="16">
        <f t="shared" si="7"/>
        <v>1263348</v>
      </c>
      <c r="F36" s="16">
        <f t="shared" si="7"/>
        <v>11677908.32</v>
      </c>
      <c r="G36" s="16">
        <f t="shared" si="7"/>
        <v>406448</v>
      </c>
      <c r="H36" s="16">
        <f t="shared" si="7"/>
        <v>11592281.32</v>
      </c>
      <c r="I36" s="16">
        <f t="shared" si="7"/>
        <v>421068</v>
      </c>
    </row>
  </sheetData>
  <mergeCells count="16">
    <mergeCell ref="A36:C36"/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</mergeCells>
  <printOptions horizontalCentered="1"/>
  <pageMargins left="0.39374999999999999" right="0.196527777777778" top="0.59097222222222201" bottom="0.47222222222222199" header="0.31527777777777799" footer="0.51180555555555496"/>
  <pageSetup paperSize="9" scale="6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172</TotalTime>
  <Application>LibreOffice/6.4.1.2$Windows_X86_64 LibreOffice_project/4d224e95b98b138af42a64d84056446d09082932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User</cp:lastModifiedBy>
  <cp:revision>36</cp:revision>
  <cp:lastPrinted>2023-02-28T02:40:51Z</cp:lastPrinted>
  <dcterms:created xsi:type="dcterms:W3CDTF">2015-10-17T06:00:51Z</dcterms:created>
  <dcterms:modified xsi:type="dcterms:W3CDTF">2023-02-28T02:40:57Z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