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№9'!$11:$11</definedName>
    <definedName function="false" hidden="false" localSheetId="0" name="_xlnm._FilterDatabase" vbProcedure="false">'Приложение №9'!$11:$56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<sst xmlns="http://schemas.openxmlformats.org/spreadsheetml/2006/main" count="108" uniqueCount="63">
  <si>
    <t xml:space="preserve">Приложение № 3
к Решению Совета Васильевского сельского поселения  № 1/7  от 17.02.2022 года "О внесении изменений в Решение Совета Васильевского сельского поселения №12/45 от 14.12.2021 года "О бюджете поселения на 2022 год и на плановый период 2023 и 2024 годов"</t>
  </si>
  <si>
    <t xml:space="preserve">Приложение № 5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</si>
  <si>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</si>
  <si>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2022 год и на плановый период 2023  и 2024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</si>
  <si>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</si>
  <si>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</si>
  <si>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</si>
  <si>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</si>
  <si>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</si>
  <si>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</si>
  <si>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</si>
  <si>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</si>
  <si>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</si>
  <si>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</si>
  <si>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</si>
  <si>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</si>
  <si>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</si>
  <si>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</si>
  <si>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</si>
  <si>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</si>
  <si>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</si>
  <si>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</si>
  <si>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</si>
  <si>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</si>
  <si>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</si>
  <si>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</si>
  <si>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</si>
  <si>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</si>
  <si>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</si>
  <si>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</si>
  <si>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</si>
  <si>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</si>
  <si>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</si>
  <si>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</si>
  <si>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</si>
  <si>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</si>
  <si>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</si>
  <si>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</si>
  <si>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</si>
  <si>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</si>
  <si>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</si>
  <si>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</si>
  <si>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</si>
  <si>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</si>
  <si>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</si>
  <si>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 поселений из бюджетов муниципальных районов</t>
  </si>
  <si>
    <t xml:space="preserve">0318100000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</si>
  <si>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</si>
  <si>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03181S0550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</si>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</sst>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"/>
    <numFmt numFmtId="168" formatCode="0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8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7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8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5" fillId="0" borderId="8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8" fontId="5" fillId="0" borderId="8" xfId="21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9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9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56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T8" activeCellId="0" sqref="T8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6.55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5"/>
    <col collapsed="false" customWidth="true" hidden="false" outlineLevel="0" max="14" min="14" style="1" width="11"/>
    <col collapsed="false" customWidth="true" hidden="false" outlineLevel="0" max="15" min="15" style="1" width="15.22"/>
    <col collapsed="false" customWidth="true" hidden="false" outlineLevel="0" max="16" min="16" style="1" width="13.89"/>
    <col collapsed="false" customWidth="false" hidden="false" outlineLevel="0" max="1024" min="17" style="1" width="8.88"/>
  </cols>
  <sheetData>
    <row r="1" customFormat="false" ht="146.0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 t="s">
        <v>0</v>
      </c>
      <c r="N1" s="5"/>
      <c r="O1" s="5"/>
      <c r="P1" s="5"/>
    </row>
    <row r="2" customFormat="false" ht="18.75" hidden="false" customHeight="true" outlineLevel="0" collapsed="false">
      <c r="A2" s="3"/>
      <c r="B2" s="3"/>
      <c r="C2" s="3"/>
      <c r="D2" s="3"/>
      <c r="E2" s="3"/>
      <c r="F2" s="3"/>
      <c r="G2" s="4"/>
      <c r="H2" s="3"/>
      <c r="I2" s="3"/>
      <c r="J2" s="3"/>
      <c r="K2" s="3"/>
      <c r="L2" s="3"/>
      <c r="M2" s="6"/>
      <c r="N2" s="5" t="s">
        <v>1</v>
      </c>
      <c r="O2" s="5"/>
      <c r="P2" s="5"/>
    </row>
    <row r="3" customFormat="false" ht="77.25" hidden="false" customHeight="true" outlineLevel="0" collapsed="false">
      <c r="A3" s="3"/>
      <c r="B3" s="3"/>
      <c r="C3" s="3"/>
      <c r="D3" s="3"/>
      <c r="E3" s="3"/>
      <c r="F3" s="3"/>
      <c r="G3" s="4"/>
      <c r="H3" s="7"/>
      <c r="I3" s="7"/>
      <c r="M3" s="5" t="s">
        <v>2</v>
      </c>
      <c r="N3" s="5"/>
      <c r="O3" s="5"/>
      <c r="P3" s="5"/>
    </row>
    <row r="4" customFormat="false" ht="20.25" hidden="false" customHeight="true" outlineLevel="0" collapsed="false">
      <c r="A4" s="8"/>
      <c r="B4" s="9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customFormat="false" ht="20.25" hidden="false" customHeight="true" outlineLevel="0" collapsed="false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customFormat="false" ht="19.5" hidden="false" customHeight="true" outlineLevel="0" collapsed="false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customFormat="false" ht="41.25" hidden="false" customHeight="true" outlineLevel="0" collapsed="false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customFormat="false" ht="27.75" hidden="false" customHeight="true" outlineLevel="0" collapsed="false">
      <c r="A8" s="3"/>
      <c r="B8" s="10" t="s">
        <v>4</v>
      </c>
      <c r="C8" s="10" t="s">
        <v>5</v>
      </c>
      <c r="D8" s="10" t="s">
        <v>6</v>
      </c>
      <c r="E8" s="10"/>
      <c r="F8" s="10"/>
      <c r="G8" s="10"/>
      <c r="H8" s="10"/>
      <c r="I8" s="10"/>
      <c r="J8" s="10"/>
      <c r="K8" s="11" t="s">
        <v>7</v>
      </c>
      <c r="L8" s="11"/>
      <c r="M8" s="11"/>
      <c r="N8" s="11"/>
      <c r="O8" s="11"/>
      <c r="P8" s="11"/>
    </row>
    <row r="9" customFormat="false" ht="78.75" hidden="false" customHeight="true" outlineLevel="0" collapsed="false">
      <c r="A9" s="3"/>
      <c r="B9" s="10"/>
      <c r="C9" s="10"/>
      <c r="D9" s="10"/>
      <c r="E9" s="10"/>
      <c r="F9" s="10"/>
      <c r="G9" s="10"/>
      <c r="H9" s="10"/>
      <c r="I9" s="10"/>
      <c r="J9" s="10"/>
      <c r="K9" s="10" t="s">
        <v>8</v>
      </c>
      <c r="L9" s="10"/>
      <c r="M9" s="10" t="s">
        <v>9</v>
      </c>
      <c r="N9" s="10"/>
      <c r="O9" s="10" t="s">
        <v>10</v>
      </c>
      <c r="P9" s="10"/>
    </row>
    <row r="10" customFormat="false" ht="162" hidden="false" customHeight="true" outlineLevel="0" collapsed="false">
      <c r="A10" s="12"/>
      <c r="B10" s="10"/>
      <c r="C10" s="10"/>
      <c r="D10" s="13" t="s">
        <v>11</v>
      </c>
      <c r="E10" s="13"/>
      <c r="F10" s="13"/>
      <c r="G10" s="13"/>
      <c r="H10" s="13"/>
      <c r="I10" s="13"/>
      <c r="J10" s="14" t="s">
        <v>12</v>
      </c>
      <c r="K10" s="15" t="s">
        <v>13</v>
      </c>
      <c r="L10" s="16" t="s">
        <v>14</v>
      </c>
      <c r="M10" s="15" t="s">
        <v>13</v>
      </c>
      <c r="N10" s="16" t="s">
        <v>14</v>
      </c>
      <c r="O10" s="15" t="s">
        <v>13</v>
      </c>
      <c r="P10" s="16" t="s">
        <v>14</v>
      </c>
    </row>
    <row r="11" customFormat="false" ht="19.5" hidden="false" customHeight="true" outlineLevel="0" collapsed="false">
      <c r="A11" s="12"/>
      <c r="B11" s="10" t="n">
        <v>1</v>
      </c>
      <c r="C11" s="11" t="n">
        <v>2</v>
      </c>
      <c r="D11" s="17"/>
      <c r="E11" s="18"/>
      <c r="F11" s="19" t="n">
        <v>3</v>
      </c>
      <c r="G11" s="18"/>
      <c r="H11" s="18"/>
      <c r="I11" s="20"/>
      <c r="J11" s="10" t="n">
        <v>4</v>
      </c>
      <c r="K11" s="10" t="n">
        <v>5</v>
      </c>
      <c r="L11" s="10" t="n">
        <v>6</v>
      </c>
      <c r="M11" s="11" t="n">
        <v>7</v>
      </c>
      <c r="N11" s="11" t="n">
        <v>8</v>
      </c>
      <c r="O11" s="11" t="n">
        <v>9</v>
      </c>
      <c r="P11" s="11" t="n">
        <v>10</v>
      </c>
    </row>
    <row r="12" customFormat="false" ht="143.25" hidden="false" customHeight="true" outlineLevel="0" collapsed="false">
      <c r="A12" s="12"/>
      <c r="B12" s="17" t="n">
        <v>1</v>
      </c>
      <c r="C12" s="21" t="s">
        <v>15</v>
      </c>
      <c r="D12" s="22" t="s">
        <v>16</v>
      </c>
      <c r="E12" s="22"/>
      <c r="F12" s="22"/>
      <c r="G12" s="22"/>
      <c r="H12" s="22"/>
      <c r="I12" s="22"/>
      <c r="J12" s="17"/>
      <c r="K12" s="23" t="n">
        <f aca="false">SUM(K13,K51)</f>
        <v>14580791.22</v>
      </c>
      <c r="L12" s="23" t="n">
        <f aca="false">SUM(L13,L51)</f>
        <v>332007</v>
      </c>
      <c r="M12" s="23" t="n">
        <f aca="false">SUM(M13,M51)</f>
        <v>11043272.82</v>
      </c>
      <c r="N12" s="23" t="n">
        <f aca="false">SUM(N13,N51)</f>
        <v>342979</v>
      </c>
      <c r="O12" s="23" t="n">
        <f aca="false">SUM(O13,O51)</f>
        <v>10897625.82</v>
      </c>
      <c r="P12" s="23" t="n">
        <f aca="false">SUM(P13,P51)</f>
        <v>354932</v>
      </c>
    </row>
    <row r="13" customFormat="false" ht="141" hidden="false" customHeight="true" outlineLevel="0" collapsed="false">
      <c r="A13" s="12"/>
      <c r="B13" s="17"/>
      <c r="C13" s="21" t="s">
        <v>17</v>
      </c>
      <c r="D13" s="22" t="s">
        <v>18</v>
      </c>
      <c r="E13" s="22"/>
      <c r="F13" s="22"/>
      <c r="G13" s="22"/>
      <c r="H13" s="22"/>
      <c r="I13" s="22"/>
      <c r="J13" s="17"/>
      <c r="K13" s="23" t="n">
        <f aca="false">SUM(K14,K22,K26,K37,K44,K34,K40)</f>
        <v>13218393.13</v>
      </c>
      <c r="L13" s="23" t="n">
        <f aca="false">SUM(L14,L22,L26,L37,L44,L34,L40)</f>
        <v>332007</v>
      </c>
      <c r="M13" s="23" t="n">
        <f aca="false">SUM(M14,M22,M26,M37,M44,M34,M40)</f>
        <v>9753322.82</v>
      </c>
      <c r="N13" s="23" t="n">
        <f aca="false">SUM(N14,N22,N26,N37,N44,N34,N40)</f>
        <v>342979</v>
      </c>
      <c r="O13" s="23" t="n">
        <f aca="false">SUM(O14,O22,O26,O37,O44,O34,O40)</f>
        <v>9548955.82</v>
      </c>
      <c r="P13" s="23" t="n">
        <f aca="false">SUM(P14,P22,P26,P37,P44,P34,P40)</f>
        <v>354932</v>
      </c>
    </row>
    <row r="14" customFormat="false" ht="120" hidden="false" customHeight="true" outlineLevel="0" collapsed="false">
      <c r="A14" s="12"/>
      <c r="B14" s="17"/>
      <c r="C14" s="21" t="s">
        <v>19</v>
      </c>
      <c r="D14" s="22" t="s">
        <v>20</v>
      </c>
      <c r="E14" s="22"/>
      <c r="F14" s="22"/>
      <c r="G14" s="22"/>
      <c r="H14" s="22"/>
      <c r="I14" s="22"/>
      <c r="J14" s="17"/>
      <c r="K14" s="23" t="n">
        <f aca="false">K15</f>
        <v>4022536.07</v>
      </c>
      <c r="L14" s="23" t="n">
        <f aca="false">L15</f>
        <v>0</v>
      </c>
      <c r="M14" s="23" t="n">
        <f aca="false">M15</f>
        <v>3890127.68</v>
      </c>
      <c r="N14" s="23" t="n">
        <f aca="false">N15</f>
        <v>0</v>
      </c>
      <c r="O14" s="23" t="n">
        <f aca="false">O15</f>
        <v>3896140.54</v>
      </c>
      <c r="P14" s="23" t="n">
        <f aca="false">P15</f>
        <v>0</v>
      </c>
    </row>
    <row r="15" customFormat="false" ht="87" hidden="false" customHeight="true" outlineLevel="0" collapsed="false">
      <c r="A15" s="24"/>
      <c r="B15" s="25"/>
      <c r="C15" s="26" t="s">
        <v>21</v>
      </c>
      <c r="D15" s="22" t="s">
        <v>22</v>
      </c>
      <c r="E15" s="22"/>
      <c r="F15" s="22"/>
      <c r="G15" s="22"/>
      <c r="H15" s="22"/>
      <c r="I15" s="22"/>
      <c r="J15" s="27"/>
      <c r="K15" s="28" t="n">
        <f aca="false">SUM(K16,K18,K20)</f>
        <v>4022536.07</v>
      </c>
      <c r="L15" s="28" t="n">
        <f aca="false">SUM(L16,L18,L20)</f>
        <v>0</v>
      </c>
      <c r="M15" s="28" t="n">
        <f aca="false">SUM(M16,M18,M20)</f>
        <v>3890127.68</v>
      </c>
      <c r="N15" s="28" t="n">
        <f aca="false">SUM(N16,N18,N20)</f>
        <v>0</v>
      </c>
      <c r="O15" s="28" t="n">
        <f aca="false">SUM(O16,O18,O20)</f>
        <v>3896140.54</v>
      </c>
      <c r="P15" s="28" t="n">
        <f aca="false">SUM(P16,P18,P20)</f>
        <v>0</v>
      </c>
    </row>
    <row r="16" customFormat="false" ht="261" hidden="false" customHeight="true" outlineLevel="0" collapsed="false">
      <c r="A16" s="24"/>
      <c r="B16" s="25"/>
      <c r="C16" s="26" t="s">
        <v>23</v>
      </c>
      <c r="D16" s="22" t="s">
        <v>22</v>
      </c>
      <c r="E16" s="22"/>
      <c r="F16" s="22"/>
      <c r="G16" s="22"/>
      <c r="H16" s="22"/>
      <c r="I16" s="22"/>
      <c r="J16" s="27" t="n">
        <v>100</v>
      </c>
      <c r="K16" s="28" t="n">
        <f aca="false">K17</f>
        <v>3275225.99</v>
      </c>
      <c r="L16" s="28" t="n">
        <f aca="false">L17</f>
        <v>0</v>
      </c>
      <c r="M16" s="28" t="n">
        <f aca="false">M17</f>
        <v>3275225.99</v>
      </c>
      <c r="N16" s="28" t="n">
        <f aca="false">N17</f>
        <v>0</v>
      </c>
      <c r="O16" s="28" t="n">
        <f aca="false">O17</f>
        <v>3275225.99</v>
      </c>
      <c r="P16" s="28" t="n">
        <f aca="false">P17</f>
        <v>0</v>
      </c>
    </row>
    <row r="17" customFormat="false" ht="99" hidden="false" customHeight="true" outlineLevel="0" collapsed="false">
      <c r="A17" s="24"/>
      <c r="B17" s="25"/>
      <c r="C17" s="26" t="s">
        <v>24</v>
      </c>
      <c r="D17" s="22" t="s">
        <v>22</v>
      </c>
      <c r="E17" s="22"/>
      <c r="F17" s="22"/>
      <c r="G17" s="22"/>
      <c r="H17" s="22"/>
      <c r="I17" s="22"/>
      <c r="J17" s="27" t="n">
        <v>120</v>
      </c>
      <c r="K17" s="28" t="n">
        <v>3275225.99</v>
      </c>
      <c r="L17" s="28" t="n">
        <v>0</v>
      </c>
      <c r="M17" s="28" t="n">
        <v>3275225.99</v>
      </c>
      <c r="N17" s="28" t="n">
        <v>0</v>
      </c>
      <c r="O17" s="28" t="n">
        <v>3275225.99</v>
      </c>
      <c r="P17" s="28" t="n">
        <v>0</v>
      </c>
    </row>
    <row r="18" customFormat="false" ht="106.5" hidden="false" customHeight="true" outlineLevel="0" collapsed="false">
      <c r="A18" s="24"/>
      <c r="B18" s="25"/>
      <c r="C18" s="26" t="s">
        <v>25</v>
      </c>
      <c r="D18" s="22" t="s">
        <v>22</v>
      </c>
      <c r="E18" s="22"/>
      <c r="F18" s="22"/>
      <c r="G18" s="22"/>
      <c r="H18" s="22"/>
      <c r="I18" s="22"/>
      <c r="J18" s="27" t="n">
        <v>200</v>
      </c>
      <c r="K18" s="28" t="n">
        <f aca="false">K19</f>
        <v>684310.08</v>
      </c>
      <c r="L18" s="28" t="n">
        <f aca="false">L19</f>
        <v>0</v>
      </c>
      <c r="M18" s="28" t="n">
        <f aca="false">M19</f>
        <v>560801.69</v>
      </c>
      <c r="N18" s="28" t="n">
        <f aca="false">N19</f>
        <v>0</v>
      </c>
      <c r="O18" s="28" t="n">
        <f aca="false">O19</f>
        <v>566814.55</v>
      </c>
      <c r="P18" s="28" t="n">
        <f aca="false">P19</f>
        <v>0</v>
      </c>
    </row>
    <row r="19" customFormat="false" ht="126" hidden="false" customHeight="true" outlineLevel="0" collapsed="false">
      <c r="A19" s="24"/>
      <c r="B19" s="25"/>
      <c r="C19" s="26" t="s">
        <v>26</v>
      </c>
      <c r="D19" s="22" t="s">
        <v>22</v>
      </c>
      <c r="E19" s="22"/>
      <c r="F19" s="22"/>
      <c r="G19" s="22"/>
      <c r="H19" s="22"/>
      <c r="I19" s="22"/>
      <c r="J19" s="27" t="n">
        <v>240</v>
      </c>
      <c r="K19" s="28" t="n">
        <v>684310.08</v>
      </c>
      <c r="L19" s="28" t="n">
        <v>0</v>
      </c>
      <c r="M19" s="28" t="n">
        <v>560801.69</v>
      </c>
      <c r="N19" s="28" t="n">
        <v>0</v>
      </c>
      <c r="O19" s="28" t="n">
        <v>566814.55</v>
      </c>
      <c r="P19" s="28" t="n">
        <v>0</v>
      </c>
    </row>
    <row r="20" customFormat="false" ht="51.75" hidden="false" customHeight="true" outlineLevel="0" collapsed="false">
      <c r="A20" s="24"/>
      <c r="B20" s="25"/>
      <c r="C20" s="26" t="s">
        <v>27</v>
      </c>
      <c r="D20" s="22" t="s">
        <v>22</v>
      </c>
      <c r="E20" s="22"/>
      <c r="F20" s="22"/>
      <c r="G20" s="22"/>
      <c r="H20" s="22"/>
      <c r="I20" s="22"/>
      <c r="J20" s="27" t="n">
        <v>800</v>
      </c>
      <c r="K20" s="28" t="n">
        <f aca="false">K21</f>
        <v>63000</v>
      </c>
      <c r="L20" s="28" t="n">
        <f aca="false">L21</f>
        <v>0</v>
      </c>
      <c r="M20" s="28" t="n">
        <f aca="false">M21</f>
        <v>54100</v>
      </c>
      <c r="N20" s="28" t="n">
        <f aca="false">N21</f>
        <v>0</v>
      </c>
      <c r="O20" s="28" t="n">
        <f aca="false">O21</f>
        <v>54100</v>
      </c>
      <c r="P20" s="28" t="n">
        <f aca="false">P21</f>
        <v>0</v>
      </c>
    </row>
    <row r="21" customFormat="false" ht="60" hidden="false" customHeight="true" outlineLevel="0" collapsed="false">
      <c r="A21" s="24"/>
      <c r="B21" s="25"/>
      <c r="C21" s="26" t="s">
        <v>28</v>
      </c>
      <c r="D21" s="22" t="s">
        <v>22</v>
      </c>
      <c r="E21" s="22"/>
      <c r="F21" s="22"/>
      <c r="G21" s="22"/>
      <c r="H21" s="22"/>
      <c r="I21" s="22"/>
      <c r="J21" s="27" t="n">
        <v>850</v>
      </c>
      <c r="K21" s="28" t="n">
        <v>63000</v>
      </c>
      <c r="L21" s="28" t="n">
        <v>0</v>
      </c>
      <c r="M21" s="28" t="n">
        <v>54100</v>
      </c>
      <c r="N21" s="28" t="n">
        <v>0</v>
      </c>
      <c r="O21" s="28" t="n">
        <v>54100</v>
      </c>
      <c r="P21" s="28" t="n">
        <v>0</v>
      </c>
    </row>
    <row r="22" customFormat="false" ht="97.5" hidden="false" customHeight="true" outlineLevel="0" collapsed="false">
      <c r="A22" s="24"/>
      <c r="B22" s="25"/>
      <c r="C22" s="26" t="s">
        <v>29</v>
      </c>
      <c r="D22" s="22" t="s">
        <v>30</v>
      </c>
      <c r="E22" s="22"/>
      <c r="F22" s="22"/>
      <c r="G22" s="22"/>
      <c r="H22" s="22"/>
      <c r="I22" s="22"/>
      <c r="J22" s="27"/>
      <c r="K22" s="28" t="n">
        <f aca="false">K23</f>
        <v>30000</v>
      </c>
      <c r="L22" s="28" t="n">
        <f aca="false">L23</f>
        <v>0</v>
      </c>
      <c r="M22" s="28" t="n">
        <f aca="false">M23</f>
        <v>30000</v>
      </c>
      <c r="N22" s="28" t="n">
        <f aca="false">N23</f>
        <v>0</v>
      </c>
      <c r="O22" s="28" t="n">
        <f aca="false">O23</f>
        <v>30000</v>
      </c>
      <c r="P22" s="28" t="n">
        <f aca="false">P23</f>
        <v>0</v>
      </c>
    </row>
    <row r="23" customFormat="false" ht="66.75" hidden="false" customHeight="true" outlineLevel="0" collapsed="false">
      <c r="A23" s="24"/>
      <c r="B23" s="25"/>
      <c r="C23" s="26" t="s">
        <v>31</v>
      </c>
      <c r="D23" s="22" t="s">
        <v>32</v>
      </c>
      <c r="E23" s="22"/>
      <c r="F23" s="22"/>
      <c r="G23" s="22"/>
      <c r="H23" s="22"/>
      <c r="I23" s="22"/>
      <c r="J23" s="27"/>
      <c r="K23" s="28" t="n">
        <f aca="false">K24</f>
        <v>30000</v>
      </c>
      <c r="L23" s="28" t="n">
        <f aca="false">L24</f>
        <v>0</v>
      </c>
      <c r="M23" s="28" t="n">
        <f aca="false">M24</f>
        <v>30000</v>
      </c>
      <c r="N23" s="28" t="n">
        <f aca="false">N24</f>
        <v>0</v>
      </c>
      <c r="O23" s="28" t="n">
        <f aca="false">O24</f>
        <v>30000</v>
      </c>
      <c r="P23" s="28" t="n">
        <f aca="false">P24</f>
        <v>0</v>
      </c>
    </row>
    <row r="24" customFormat="false" ht="61.5" hidden="false" customHeight="true" outlineLevel="0" collapsed="false">
      <c r="A24" s="24"/>
      <c r="B24" s="25"/>
      <c r="C24" s="26" t="s">
        <v>27</v>
      </c>
      <c r="D24" s="22" t="s">
        <v>32</v>
      </c>
      <c r="E24" s="22"/>
      <c r="F24" s="22"/>
      <c r="G24" s="22"/>
      <c r="H24" s="22"/>
      <c r="I24" s="22"/>
      <c r="J24" s="27" t="n">
        <v>800</v>
      </c>
      <c r="K24" s="28" t="n">
        <f aca="false">K25</f>
        <v>30000</v>
      </c>
      <c r="L24" s="28" t="n">
        <f aca="false">L25</f>
        <v>0</v>
      </c>
      <c r="M24" s="28" t="n">
        <f aca="false">M25</f>
        <v>30000</v>
      </c>
      <c r="N24" s="28" t="n">
        <f aca="false">N25</f>
        <v>0</v>
      </c>
      <c r="O24" s="28" t="n">
        <f aca="false">O25</f>
        <v>30000</v>
      </c>
      <c r="P24" s="28" t="n">
        <f aca="false">P25</f>
        <v>0</v>
      </c>
    </row>
    <row r="25" customFormat="false" ht="47.25" hidden="false" customHeight="true" outlineLevel="0" collapsed="false">
      <c r="A25" s="24"/>
      <c r="B25" s="25"/>
      <c r="C25" s="26" t="s">
        <v>33</v>
      </c>
      <c r="D25" s="22" t="s">
        <v>32</v>
      </c>
      <c r="E25" s="22"/>
      <c r="F25" s="22"/>
      <c r="G25" s="22"/>
      <c r="H25" s="22"/>
      <c r="I25" s="22"/>
      <c r="J25" s="27" t="n">
        <v>870</v>
      </c>
      <c r="K25" s="28" t="n">
        <v>30000</v>
      </c>
      <c r="L25" s="28" t="n">
        <v>0</v>
      </c>
      <c r="M25" s="28" t="n">
        <v>30000</v>
      </c>
      <c r="N25" s="28" t="n">
        <v>0</v>
      </c>
      <c r="O25" s="28" t="n">
        <v>30000</v>
      </c>
      <c r="P25" s="28" t="n">
        <v>0</v>
      </c>
    </row>
    <row r="26" customFormat="false" ht="93" hidden="false" customHeight="true" outlineLevel="0" collapsed="false">
      <c r="A26" s="24"/>
      <c r="B26" s="25"/>
      <c r="C26" s="26" t="s">
        <v>34</v>
      </c>
      <c r="D26" s="22" t="s">
        <v>35</v>
      </c>
      <c r="E26" s="22"/>
      <c r="F26" s="22"/>
      <c r="G26" s="22"/>
      <c r="H26" s="22"/>
      <c r="I26" s="22"/>
      <c r="J26" s="27"/>
      <c r="K26" s="28" t="n">
        <f aca="false">K27</f>
        <v>5756302.03</v>
      </c>
      <c r="L26" s="28" t="n">
        <f aca="false">L27</f>
        <v>0</v>
      </c>
      <c r="M26" s="28" t="n">
        <f aca="false">M27</f>
        <v>2684333.55</v>
      </c>
      <c r="N26" s="28" t="n">
        <f aca="false">N27</f>
        <v>0</v>
      </c>
      <c r="O26" s="28" t="n">
        <f aca="false">O27</f>
        <v>2462000.69</v>
      </c>
      <c r="P26" s="28" t="n">
        <f aca="false">P27</f>
        <v>0</v>
      </c>
    </row>
    <row r="27" customFormat="false" ht="63" hidden="false" customHeight="true" outlineLevel="0" collapsed="false">
      <c r="A27" s="24"/>
      <c r="B27" s="25"/>
      <c r="C27" s="26" t="s">
        <v>36</v>
      </c>
      <c r="D27" s="22" t="s">
        <v>37</v>
      </c>
      <c r="E27" s="22"/>
      <c r="F27" s="22"/>
      <c r="G27" s="22"/>
      <c r="H27" s="22"/>
      <c r="I27" s="22"/>
      <c r="J27" s="27"/>
      <c r="K27" s="28" t="n">
        <f aca="false">K30+K32+K28</f>
        <v>5756302.03</v>
      </c>
      <c r="L27" s="28" t="n">
        <f aca="false">L30+L32+L28</f>
        <v>0</v>
      </c>
      <c r="M27" s="28" t="n">
        <f aca="false">M30+M32+M28</f>
        <v>2684333.55</v>
      </c>
      <c r="N27" s="28" t="n">
        <f aca="false">N30+N32+N28</f>
        <v>0</v>
      </c>
      <c r="O27" s="28" t="n">
        <f aca="false">O30+O32+O28</f>
        <v>2462000.69</v>
      </c>
      <c r="P27" s="28" t="n">
        <f aca="false">P30+P32+P28</f>
        <v>0</v>
      </c>
    </row>
    <row r="28" customFormat="false" ht="229.5" hidden="false" customHeight="true" outlineLevel="0" collapsed="false">
      <c r="A28" s="24"/>
      <c r="B28" s="25"/>
      <c r="C28" s="26" t="s">
        <v>23</v>
      </c>
      <c r="D28" s="22" t="s">
        <v>37</v>
      </c>
      <c r="E28" s="22"/>
      <c r="F28" s="22"/>
      <c r="G28" s="22"/>
      <c r="H28" s="22"/>
      <c r="I28" s="22"/>
      <c r="J28" s="27" t="n">
        <v>100</v>
      </c>
      <c r="K28" s="28" t="n">
        <f aca="false">K29</f>
        <v>50000</v>
      </c>
      <c r="L28" s="28" t="n">
        <f aca="false">L29</f>
        <v>0</v>
      </c>
      <c r="M28" s="28" t="n">
        <f aca="false">M29</f>
        <v>50000</v>
      </c>
      <c r="N28" s="28" t="n">
        <f aca="false">N29</f>
        <v>0</v>
      </c>
      <c r="O28" s="28" t="n">
        <f aca="false">O29</f>
        <v>50000</v>
      </c>
      <c r="P28" s="28" t="n">
        <f aca="false">P29</f>
        <v>0</v>
      </c>
    </row>
    <row r="29" customFormat="false" ht="105.75" hidden="false" customHeight="true" outlineLevel="0" collapsed="false">
      <c r="A29" s="24"/>
      <c r="B29" s="25"/>
      <c r="C29" s="26" t="s">
        <v>24</v>
      </c>
      <c r="D29" s="22" t="s">
        <v>37</v>
      </c>
      <c r="E29" s="22"/>
      <c r="F29" s="22"/>
      <c r="G29" s="22"/>
      <c r="H29" s="22"/>
      <c r="I29" s="22"/>
      <c r="J29" s="27" t="n">
        <v>110</v>
      </c>
      <c r="K29" s="28" t="n">
        <v>50000</v>
      </c>
      <c r="L29" s="28" t="n">
        <v>0</v>
      </c>
      <c r="M29" s="28" t="n">
        <v>50000</v>
      </c>
      <c r="N29" s="28" t="n">
        <v>0</v>
      </c>
      <c r="O29" s="28" t="n">
        <v>50000</v>
      </c>
      <c r="P29" s="28" t="n">
        <v>0</v>
      </c>
    </row>
    <row r="30" customFormat="false" ht="104.25" hidden="false" customHeight="true" outlineLevel="0" collapsed="false">
      <c r="A30" s="24"/>
      <c r="B30" s="25"/>
      <c r="C30" s="26" t="s">
        <v>25</v>
      </c>
      <c r="D30" s="22" t="s">
        <v>37</v>
      </c>
      <c r="E30" s="22"/>
      <c r="F30" s="22"/>
      <c r="G30" s="22"/>
      <c r="H30" s="22"/>
      <c r="I30" s="22"/>
      <c r="J30" s="27" t="n">
        <v>200</v>
      </c>
      <c r="K30" s="28" t="n">
        <f aca="false">K31</f>
        <v>5645802.03</v>
      </c>
      <c r="L30" s="28" t="n">
        <f aca="false">L31</f>
        <v>0</v>
      </c>
      <c r="M30" s="28" t="n">
        <f aca="false">M31</f>
        <v>2610333.55</v>
      </c>
      <c r="N30" s="28" t="n">
        <f aca="false">N31</f>
        <v>0</v>
      </c>
      <c r="O30" s="28" t="n">
        <f aca="false">O31</f>
        <v>2388000.69</v>
      </c>
      <c r="P30" s="28" t="n">
        <f aca="false">P31</f>
        <v>0</v>
      </c>
    </row>
    <row r="31" customFormat="false" ht="127.5" hidden="false" customHeight="true" outlineLevel="0" collapsed="false">
      <c r="A31" s="24"/>
      <c r="B31" s="25"/>
      <c r="C31" s="26" t="s">
        <v>26</v>
      </c>
      <c r="D31" s="22" t="s">
        <v>37</v>
      </c>
      <c r="E31" s="22"/>
      <c r="F31" s="22"/>
      <c r="G31" s="22"/>
      <c r="H31" s="22"/>
      <c r="I31" s="22"/>
      <c r="J31" s="27" t="n">
        <v>240</v>
      </c>
      <c r="K31" s="28" t="n">
        <v>5645802.03</v>
      </c>
      <c r="L31" s="23" t="n">
        <v>0</v>
      </c>
      <c r="M31" s="28" t="n">
        <v>2610333.55</v>
      </c>
      <c r="N31" s="28" t="n">
        <v>0</v>
      </c>
      <c r="O31" s="28" t="n">
        <v>2388000.69</v>
      </c>
      <c r="P31" s="28" t="n">
        <v>0</v>
      </c>
    </row>
    <row r="32" customFormat="false" ht="60.75" hidden="false" customHeight="true" outlineLevel="0" collapsed="false">
      <c r="A32" s="24"/>
      <c r="B32" s="25"/>
      <c r="C32" s="26" t="s">
        <v>27</v>
      </c>
      <c r="D32" s="22" t="s">
        <v>37</v>
      </c>
      <c r="E32" s="22"/>
      <c r="F32" s="22"/>
      <c r="G32" s="22"/>
      <c r="H32" s="22"/>
      <c r="I32" s="22"/>
      <c r="J32" s="27" t="n">
        <v>800</v>
      </c>
      <c r="K32" s="28" t="n">
        <f aca="false">K33</f>
        <v>60500</v>
      </c>
      <c r="L32" s="28" t="n">
        <f aca="false">L33</f>
        <v>0</v>
      </c>
      <c r="M32" s="28" t="n">
        <f aca="false">M33</f>
        <v>24000</v>
      </c>
      <c r="N32" s="28" t="n">
        <f aca="false">N33</f>
        <v>0</v>
      </c>
      <c r="O32" s="28" t="n">
        <f aca="false">O33</f>
        <v>24000</v>
      </c>
      <c r="P32" s="28" t="n">
        <f aca="false">P33</f>
        <v>0</v>
      </c>
    </row>
    <row r="33" customFormat="false" ht="54.75" hidden="false" customHeight="true" outlineLevel="0" collapsed="false">
      <c r="A33" s="24"/>
      <c r="B33" s="25"/>
      <c r="C33" s="26" t="s">
        <v>28</v>
      </c>
      <c r="D33" s="22" t="s">
        <v>37</v>
      </c>
      <c r="E33" s="22"/>
      <c r="F33" s="22"/>
      <c r="G33" s="22"/>
      <c r="H33" s="22"/>
      <c r="I33" s="22"/>
      <c r="J33" s="27" t="n">
        <v>850</v>
      </c>
      <c r="K33" s="28" t="n">
        <v>60500</v>
      </c>
      <c r="L33" s="28" t="n">
        <v>0</v>
      </c>
      <c r="M33" s="28" t="n">
        <v>24000</v>
      </c>
      <c r="N33" s="28" t="n">
        <v>0</v>
      </c>
      <c r="O33" s="28" t="n">
        <v>24000</v>
      </c>
      <c r="P33" s="28" t="n">
        <v>0</v>
      </c>
    </row>
    <row r="34" customFormat="false" ht="120.45" hidden="false" customHeight="true" outlineLevel="0" collapsed="false">
      <c r="A34" s="24"/>
      <c r="B34" s="25"/>
      <c r="C34" s="29" t="s">
        <v>38</v>
      </c>
      <c r="D34" s="22" t="s">
        <v>39</v>
      </c>
      <c r="E34" s="22"/>
      <c r="F34" s="22"/>
      <c r="G34" s="22"/>
      <c r="H34" s="22"/>
      <c r="I34" s="22"/>
      <c r="J34" s="11"/>
      <c r="K34" s="28" t="n">
        <f aca="false">K35</f>
        <v>327007</v>
      </c>
      <c r="L34" s="28" t="n">
        <f aca="false">L35</f>
        <v>327007</v>
      </c>
      <c r="M34" s="28" t="n">
        <f aca="false">M35</f>
        <v>337979</v>
      </c>
      <c r="N34" s="28" t="n">
        <f aca="false">N35</f>
        <v>337979</v>
      </c>
      <c r="O34" s="28" t="n">
        <f aca="false">O35</f>
        <v>349932</v>
      </c>
      <c r="P34" s="28" t="n">
        <f aca="false">P35</f>
        <v>349932</v>
      </c>
    </row>
    <row r="35" customFormat="false" ht="231" hidden="false" customHeight="true" outlineLevel="0" collapsed="false">
      <c r="A35" s="24"/>
      <c r="B35" s="25"/>
      <c r="C35" s="21" t="s">
        <v>23</v>
      </c>
      <c r="D35" s="22" t="s">
        <v>39</v>
      </c>
      <c r="E35" s="22"/>
      <c r="F35" s="22"/>
      <c r="G35" s="22"/>
      <c r="H35" s="22"/>
      <c r="I35" s="22"/>
      <c r="J35" s="11" t="n">
        <v>100</v>
      </c>
      <c r="K35" s="28" t="n">
        <f aca="false">K36</f>
        <v>327007</v>
      </c>
      <c r="L35" s="28" t="n">
        <f aca="false">L36</f>
        <v>327007</v>
      </c>
      <c r="M35" s="28" t="n">
        <f aca="false">M36</f>
        <v>337979</v>
      </c>
      <c r="N35" s="28" t="n">
        <f aca="false">N36</f>
        <v>337979</v>
      </c>
      <c r="O35" s="28" t="n">
        <f aca="false">O36</f>
        <v>349932</v>
      </c>
      <c r="P35" s="28" t="n">
        <f aca="false">P36</f>
        <v>349932</v>
      </c>
    </row>
    <row r="36" customFormat="false" ht="89.25" hidden="false" customHeight="true" outlineLevel="0" collapsed="false">
      <c r="A36" s="24"/>
      <c r="B36" s="25"/>
      <c r="C36" s="21" t="s">
        <v>24</v>
      </c>
      <c r="D36" s="22" t="s">
        <v>39</v>
      </c>
      <c r="E36" s="22"/>
      <c r="F36" s="22"/>
      <c r="G36" s="22"/>
      <c r="H36" s="22"/>
      <c r="I36" s="22"/>
      <c r="J36" s="11" t="n">
        <v>120</v>
      </c>
      <c r="K36" s="28" t="n">
        <v>327007</v>
      </c>
      <c r="L36" s="28" t="n">
        <v>327007</v>
      </c>
      <c r="M36" s="28" t="n">
        <v>337979</v>
      </c>
      <c r="N36" s="28" t="n">
        <v>337979</v>
      </c>
      <c r="O36" s="28" t="n">
        <v>349932</v>
      </c>
      <c r="P36" s="28" t="n">
        <v>349932</v>
      </c>
    </row>
    <row r="37" customFormat="false" ht="60.75" hidden="false" customHeight="true" outlineLevel="0" collapsed="false">
      <c r="A37" s="24"/>
      <c r="B37" s="25"/>
      <c r="C37" s="26" t="s">
        <v>40</v>
      </c>
      <c r="D37" s="22" t="s">
        <v>41</v>
      </c>
      <c r="E37" s="22"/>
      <c r="F37" s="22"/>
      <c r="G37" s="22"/>
      <c r="H37" s="22"/>
      <c r="I37" s="22"/>
      <c r="J37" s="27"/>
      <c r="K37" s="28" t="n">
        <f aca="false">K38</f>
        <v>372297.72</v>
      </c>
      <c r="L37" s="28" t="n">
        <f aca="false">L38</f>
        <v>0</v>
      </c>
      <c r="M37" s="28" t="n">
        <f aca="false">M38</f>
        <v>372297.72</v>
      </c>
      <c r="N37" s="28" t="n">
        <f aca="false">N38</f>
        <v>0</v>
      </c>
      <c r="O37" s="28" t="n">
        <f aca="false">O38</f>
        <v>372297.72</v>
      </c>
      <c r="P37" s="28" t="n">
        <f aca="false">P38</f>
        <v>0</v>
      </c>
    </row>
    <row r="38" customFormat="false" ht="72.75" hidden="false" customHeight="true" outlineLevel="0" collapsed="false">
      <c r="A38" s="24"/>
      <c r="B38" s="25"/>
      <c r="C38" s="26" t="s">
        <v>42</v>
      </c>
      <c r="D38" s="22" t="s">
        <v>43</v>
      </c>
      <c r="E38" s="22"/>
      <c r="F38" s="22"/>
      <c r="G38" s="22"/>
      <c r="H38" s="22"/>
      <c r="I38" s="22"/>
      <c r="J38" s="27" t="n">
        <v>300</v>
      </c>
      <c r="K38" s="28" t="n">
        <f aca="false">K39</f>
        <v>372297.72</v>
      </c>
      <c r="L38" s="28" t="n">
        <f aca="false">L39</f>
        <v>0</v>
      </c>
      <c r="M38" s="28" t="n">
        <f aca="false">M39</f>
        <v>372297.72</v>
      </c>
      <c r="N38" s="28" t="n">
        <f aca="false">N39</f>
        <v>0</v>
      </c>
      <c r="O38" s="28" t="n">
        <f aca="false">O39</f>
        <v>372297.72</v>
      </c>
      <c r="P38" s="28" t="n">
        <f aca="false">P39</f>
        <v>0</v>
      </c>
    </row>
    <row r="39" customFormat="false" ht="99.75" hidden="false" customHeight="true" outlineLevel="0" collapsed="false">
      <c r="A39" s="24"/>
      <c r="B39" s="25"/>
      <c r="C39" s="26" t="s">
        <v>44</v>
      </c>
      <c r="D39" s="22" t="s">
        <v>43</v>
      </c>
      <c r="E39" s="22"/>
      <c r="F39" s="22"/>
      <c r="G39" s="22"/>
      <c r="H39" s="22"/>
      <c r="I39" s="22"/>
      <c r="J39" s="27" t="n">
        <v>310</v>
      </c>
      <c r="K39" s="28" t="n">
        <v>372297.72</v>
      </c>
      <c r="L39" s="28" t="n">
        <v>0</v>
      </c>
      <c r="M39" s="28" t="n">
        <v>372297.72</v>
      </c>
      <c r="N39" s="28" t="n">
        <v>0</v>
      </c>
      <c r="O39" s="28" t="n">
        <v>372297.72</v>
      </c>
      <c r="P39" s="28" t="n">
        <v>0</v>
      </c>
    </row>
    <row r="40" customFormat="false" ht="99.75" hidden="false" customHeight="true" outlineLevel="0" collapsed="false">
      <c r="A40" s="24"/>
      <c r="B40" s="30"/>
      <c r="C40" s="31" t="s">
        <v>45</v>
      </c>
      <c r="D40" s="32" t="s">
        <v>46</v>
      </c>
      <c r="E40" s="32"/>
      <c r="F40" s="32"/>
      <c r="G40" s="32"/>
      <c r="H40" s="32"/>
      <c r="I40" s="32"/>
      <c r="J40" s="33"/>
      <c r="K40" s="34" t="n">
        <f aca="false">K41</f>
        <v>5000</v>
      </c>
      <c r="L40" s="34" t="n">
        <f aca="false">L41</f>
        <v>5000</v>
      </c>
      <c r="M40" s="34" t="n">
        <f aca="false">M41</f>
        <v>5000</v>
      </c>
      <c r="N40" s="34" t="n">
        <f aca="false">N41</f>
        <v>5000</v>
      </c>
      <c r="O40" s="34" t="n">
        <f aca="false">O41</f>
        <v>5000</v>
      </c>
      <c r="P40" s="34" t="n">
        <f aca="false">P41</f>
        <v>5000</v>
      </c>
    </row>
    <row r="41" customFormat="false" ht="99.75" hidden="false" customHeight="true" outlineLevel="0" collapsed="false">
      <c r="A41" s="24"/>
      <c r="B41" s="30"/>
      <c r="C41" s="35" t="s">
        <v>47</v>
      </c>
      <c r="D41" s="32" t="s">
        <v>48</v>
      </c>
      <c r="E41" s="32"/>
      <c r="F41" s="32"/>
      <c r="G41" s="32"/>
      <c r="H41" s="32"/>
      <c r="I41" s="32"/>
      <c r="J41" s="33"/>
      <c r="K41" s="34" t="n">
        <f aca="false">K42</f>
        <v>5000</v>
      </c>
      <c r="L41" s="34" t="n">
        <f aca="false">L42</f>
        <v>5000</v>
      </c>
      <c r="M41" s="34" t="n">
        <f aca="false">M42</f>
        <v>5000</v>
      </c>
      <c r="N41" s="34" t="n">
        <f aca="false">N42</f>
        <v>5000</v>
      </c>
      <c r="O41" s="34" t="n">
        <f aca="false">O42</f>
        <v>5000</v>
      </c>
      <c r="P41" s="34" t="n">
        <f aca="false">P42</f>
        <v>5000</v>
      </c>
    </row>
    <row r="42" customFormat="false" ht="48" hidden="false" customHeight="true" outlineLevel="0" collapsed="false">
      <c r="A42" s="24"/>
      <c r="B42" s="30"/>
      <c r="C42" s="35" t="s">
        <v>27</v>
      </c>
      <c r="D42" s="32" t="s">
        <v>48</v>
      </c>
      <c r="E42" s="32"/>
      <c r="F42" s="32"/>
      <c r="G42" s="32"/>
      <c r="H42" s="32"/>
      <c r="I42" s="32"/>
      <c r="J42" s="33" t="n">
        <v>800</v>
      </c>
      <c r="K42" s="34" t="n">
        <f aca="false">K43</f>
        <v>5000</v>
      </c>
      <c r="L42" s="34" t="n">
        <f aca="false">L43</f>
        <v>5000</v>
      </c>
      <c r="M42" s="34" t="n">
        <f aca="false">M43</f>
        <v>5000</v>
      </c>
      <c r="N42" s="34" t="n">
        <f aca="false">N43</f>
        <v>5000</v>
      </c>
      <c r="O42" s="34" t="n">
        <f aca="false">O43</f>
        <v>5000</v>
      </c>
      <c r="P42" s="34" t="n">
        <f aca="false">P43</f>
        <v>5000</v>
      </c>
    </row>
    <row r="43" customFormat="false" ht="134.25" hidden="false" customHeight="true" outlineLevel="0" collapsed="false">
      <c r="A43" s="24"/>
      <c r="B43" s="30"/>
      <c r="C43" s="35" t="s">
        <v>49</v>
      </c>
      <c r="D43" s="32" t="s">
        <v>48</v>
      </c>
      <c r="E43" s="32"/>
      <c r="F43" s="32"/>
      <c r="G43" s="32"/>
      <c r="H43" s="32"/>
      <c r="I43" s="32"/>
      <c r="J43" s="33" t="n">
        <v>810</v>
      </c>
      <c r="K43" s="34" t="n">
        <v>5000</v>
      </c>
      <c r="L43" s="34" t="n">
        <v>5000</v>
      </c>
      <c r="M43" s="34" t="n">
        <v>5000</v>
      </c>
      <c r="N43" s="34" t="n">
        <v>5000</v>
      </c>
      <c r="O43" s="34" t="n">
        <v>5000</v>
      </c>
      <c r="P43" s="34" t="n">
        <v>5000</v>
      </c>
    </row>
    <row r="44" customFormat="false" ht="321" hidden="false" customHeight="true" outlineLevel="0" collapsed="false">
      <c r="A44" s="24"/>
      <c r="B44" s="25"/>
      <c r="C44" s="26" t="s">
        <v>50</v>
      </c>
      <c r="D44" s="22" t="s">
        <v>51</v>
      </c>
      <c r="E44" s="22"/>
      <c r="F44" s="22"/>
      <c r="G44" s="22"/>
      <c r="H44" s="22"/>
      <c r="I44" s="22"/>
      <c r="J44" s="27"/>
      <c r="K44" s="28" t="n">
        <f aca="false">K48+K45</f>
        <v>2705250.31</v>
      </c>
      <c r="L44" s="28" t="n">
        <f aca="false">L48+L45</f>
        <v>0</v>
      </c>
      <c r="M44" s="28" t="n">
        <f aca="false">M48+M45</f>
        <v>2433584.87</v>
      </c>
      <c r="N44" s="28" t="n">
        <f aca="false">N48+N45</f>
        <v>0</v>
      </c>
      <c r="O44" s="28" t="n">
        <f aca="false">O48+O45</f>
        <v>2433584.87</v>
      </c>
      <c r="P44" s="28" t="n">
        <f aca="false">P48+P45</f>
        <v>0</v>
      </c>
    </row>
    <row r="45" customFormat="false" ht="94.85" hidden="false" customHeight="true" outlineLevel="0" collapsed="false">
      <c r="A45" s="24"/>
      <c r="B45" s="25"/>
      <c r="C45" s="29" t="s">
        <v>52</v>
      </c>
      <c r="D45" s="22" t="s">
        <v>53</v>
      </c>
      <c r="E45" s="22"/>
      <c r="F45" s="22"/>
      <c r="G45" s="22"/>
      <c r="H45" s="22"/>
      <c r="I45" s="22"/>
      <c r="J45" s="27"/>
      <c r="K45" s="28" t="n">
        <f aca="false">K46</f>
        <v>2433584.87</v>
      </c>
      <c r="L45" s="28" t="n">
        <f aca="false">L46</f>
        <v>0</v>
      </c>
      <c r="M45" s="28" t="n">
        <f aca="false">M46</f>
        <v>2433584.87</v>
      </c>
      <c r="N45" s="28" t="n">
        <f aca="false">N46</f>
        <v>0</v>
      </c>
      <c r="O45" s="28" t="n">
        <f aca="false">O46</f>
        <v>2433584.87</v>
      </c>
      <c r="P45" s="28" t="n">
        <f aca="false">P46</f>
        <v>0</v>
      </c>
    </row>
    <row r="46" customFormat="false" ht="33.75" hidden="false" customHeight="true" outlineLevel="0" collapsed="false">
      <c r="A46" s="24"/>
      <c r="B46" s="25"/>
      <c r="C46" s="29" t="s">
        <v>54</v>
      </c>
      <c r="D46" s="22" t="s">
        <v>53</v>
      </c>
      <c r="E46" s="22"/>
      <c r="F46" s="22"/>
      <c r="G46" s="22"/>
      <c r="H46" s="22"/>
      <c r="I46" s="22"/>
      <c r="J46" s="27" t="n">
        <v>500</v>
      </c>
      <c r="K46" s="28" t="n">
        <f aca="false">K47</f>
        <v>2433584.87</v>
      </c>
      <c r="L46" s="28" t="n">
        <f aca="false">L47</f>
        <v>0</v>
      </c>
      <c r="M46" s="28" t="n">
        <f aca="false">M47</f>
        <v>2433584.87</v>
      </c>
      <c r="N46" s="28" t="n">
        <f aca="false">N47</f>
        <v>0</v>
      </c>
      <c r="O46" s="28" t="n">
        <f aca="false">O47</f>
        <v>2433584.87</v>
      </c>
      <c r="P46" s="28" t="n">
        <f aca="false">P47</f>
        <v>0</v>
      </c>
    </row>
    <row r="47" customFormat="false" ht="39" hidden="false" customHeight="true" outlineLevel="0" collapsed="false">
      <c r="A47" s="24"/>
      <c r="B47" s="25"/>
      <c r="C47" s="29" t="s">
        <v>55</v>
      </c>
      <c r="D47" s="22" t="s">
        <v>53</v>
      </c>
      <c r="E47" s="22"/>
      <c r="F47" s="22"/>
      <c r="G47" s="22"/>
      <c r="H47" s="22"/>
      <c r="I47" s="22"/>
      <c r="J47" s="27" t="n">
        <v>540</v>
      </c>
      <c r="K47" s="28" t="n">
        <v>2433584.87</v>
      </c>
      <c r="L47" s="28" t="n">
        <v>0</v>
      </c>
      <c r="M47" s="28" t="n">
        <v>2433584.87</v>
      </c>
      <c r="N47" s="28" t="n">
        <v>0</v>
      </c>
      <c r="O47" s="28" t="n">
        <v>2433584.87</v>
      </c>
      <c r="P47" s="28" t="n">
        <v>0</v>
      </c>
    </row>
    <row r="48" customFormat="false" ht="207.75" hidden="false" customHeight="true" outlineLevel="0" collapsed="false">
      <c r="A48" s="24"/>
      <c r="B48" s="25"/>
      <c r="C48" s="26" t="s">
        <v>56</v>
      </c>
      <c r="D48" s="22" t="s">
        <v>57</v>
      </c>
      <c r="E48" s="22"/>
      <c r="F48" s="22"/>
      <c r="G48" s="22"/>
      <c r="H48" s="22"/>
      <c r="I48" s="22"/>
      <c r="J48" s="27"/>
      <c r="K48" s="28" t="n">
        <f aca="false">K49</f>
        <v>271665.44</v>
      </c>
      <c r="L48" s="28" t="n">
        <f aca="false">L49</f>
        <v>0</v>
      </c>
      <c r="M48" s="28" t="n">
        <f aca="false">M49</f>
        <v>0</v>
      </c>
      <c r="N48" s="28" t="n">
        <f aca="false">N49</f>
        <v>0</v>
      </c>
      <c r="O48" s="28" t="n">
        <f aca="false">O49</f>
        <v>0</v>
      </c>
      <c r="P48" s="28" t="n">
        <f aca="false">P49</f>
        <v>0</v>
      </c>
    </row>
    <row r="49" customFormat="false" ht="45.75" hidden="false" customHeight="true" outlineLevel="0" collapsed="false">
      <c r="A49" s="24"/>
      <c r="B49" s="25"/>
      <c r="C49" s="26" t="s">
        <v>54</v>
      </c>
      <c r="D49" s="22" t="s">
        <v>57</v>
      </c>
      <c r="E49" s="22"/>
      <c r="F49" s="22"/>
      <c r="G49" s="22"/>
      <c r="H49" s="22"/>
      <c r="I49" s="22"/>
      <c r="J49" s="27" t="n">
        <v>500</v>
      </c>
      <c r="K49" s="28" t="n">
        <f aca="false">K50</f>
        <v>271665.44</v>
      </c>
      <c r="L49" s="28" t="n">
        <f aca="false">L50</f>
        <v>0</v>
      </c>
      <c r="M49" s="28" t="n">
        <f aca="false">M50</f>
        <v>0</v>
      </c>
      <c r="N49" s="28" t="n">
        <f aca="false">N50</f>
        <v>0</v>
      </c>
      <c r="O49" s="28" t="n">
        <f aca="false">O50</f>
        <v>0</v>
      </c>
      <c r="P49" s="28" t="n">
        <f aca="false">P50</f>
        <v>0</v>
      </c>
    </row>
    <row r="50" customFormat="false" ht="63" hidden="false" customHeight="true" outlineLevel="0" collapsed="false">
      <c r="A50" s="24"/>
      <c r="B50" s="25"/>
      <c r="C50" s="26" t="s">
        <v>55</v>
      </c>
      <c r="D50" s="22" t="s">
        <v>57</v>
      </c>
      <c r="E50" s="22"/>
      <c r="F50" s="22"/>
      <c r="G50" s="22"/>
      <c r="H50" s="22"/>
      <c r="I50" s="22"/>
      <c r="J50" s="27" t="n">
        <v>540</v>
      </c>
      <c r="K50" s="28" t="n">
        <v>271665.44</v>
      </c>
      <c r="L50" s="28" t="n">
        <v>0</v>
      </c>
      <c r="M50" s="28" t="n">
        <v>0</v>
      </c>
      <c r="N50" s="28" t="n">
        <v>0</v>
      </c>
      <c r="O50" s="28" t="n">
        <v>0</v>
      </c>
      <c r="P50" s="28" t="n">
        <v>0</v>
      </c>
    </row>
    <row r="51" customFormat="false" ht="178.5" hidden="false" customHeight="true" outlineLevel="0" collapsed="false">
      <c r="A51" s="36"/>
      <c r="B51" s="37"/>
      <c r="C51" s="26" t="s">
        <v>58</v>
      </c>
      <c r="D51" s="22" t="s">
        <v>59</v>
      </c>
      <c r="E51" s="22"/>
      <c r="F51" s="22"/>
      <c r="G51" s="22"/>
      <c r="H51" s="22"/>
      <c r="I51" s="22"/>
      <c r="J51" s="27"/>
      <c r="K51" s="28" t="n">
        <f aca="false">K52</f>
        <v>1362398.09</v>
      </c>
      <c r="L51" s="28" t="n">
        <f aca="false">L52</f>
        <v>0</v>
      </c>
      <c r="M51" s="28" t="n">
        <f aca="false">M52</f>
        <v>1289950</v>
      </c>
      <c r="N51" s="28" t="n">
        <f aca="false">N52</f>
        <v>0</v>
      </c>
      <c r="O51" s="28" t="n">
        <f aca="false">O52</f>
        <v>1348670</v>
      </c>
      <c r="P51" s="28" t="n">
        <f aca="false">P52</f>
        <v>0</v>
      </c>
    </row>
    <row r="52" customFormat="false" ht="69" hidden="false" customHeight="true" outlineLevel="0" collapsed="false">
      <c r="A52" s="36"/>
      <c r="B52" s="37"/>
      <c r="C52" s="26" t="s">
        <v>60</v>
      </c>
      <c r="D52" s="22" t="s">
        <v>61</v>
      </c>
      <c r="E52" s="22"/>
      <c r="F52" s="22"/>
      <c r="G52" s="22"/>
      <c r="H52" s="22"/>
      <c r="I52" s="22"/>
      <c r="J52" s="27"/>
      <c r="K52" s="28" t="n">
        <f aca="false">K53</f>
        <v>1362398.09</v>
      </c>
      <c r="L52" s="28" t="n">
        <f aca="false">L53</f>
        <v>0</v>
      </c>
      <c r="M52" s="28" t="n">
        <f aca="false">M53</f>
        <v>1289950</v>
      </c>
      <c r="N52" s="28" t="n">
        <f aca="false">N53</f>
        <v>0</v>
      </c>
      <c r="O52" s="28" t="n">
        <f aca="false">O53</f>
        <v>1348670</v>
      </c>
      <c r="P52" s="28" t="n">
        <f aca="false">P53</f>
        <v>0</v>
      </c>
    </row>
    <row r="53" customFormat="false" ht="63" hidden="false" customHeight="true" outlineLevel="0" collapsed="false">
      <c r="A53" s="36"/>
      <c r="B53" s="37"/>
      <c r="C53" s="26" t="s">
        <v>36</v>
      </c>
      <c r="D53" s="22" t="s">
        <v>62</v>
      </c>
      <c r="E53" s="22"/>
      <c r="F53" s="22"/>
      <c r="G53" s="22"/>
      <c r="H53" s="22"/>
      <c r="I53" s="22"/>
      <c r="J53" s="27"/>
      <c r="K53" s="28" t="n">
        <f aca="false">K54</f>
        <v>1362398.09</v>
      </c>
      <c r="L53" s="28" t="n">
        <f aca="false">L54</f>
        <v>0</v>
      </c>
      <c r="M53" s="28" t="n">
        <f aca="false">M54</f>
        <v>1289950</v>
      </c>
      <c r="N53" s="28" t="n">
        <f aca="false">N54</f>
        <v>0</v>
      </c>
      <c r="O53" s="28" t="n">
        <f aca="false">O54</f>
        <v>1348670</v>
      </c>
      <c r="P53" s="28" t="n">
        <f aca="false">P54</f>
        <v>0</v>
      </c>
    </row>
    <row r="54" customFormat="false" ht="100.5" hidden="false" customHeight="true" outlineLevel="0" collapsed="false">
      <c r="A54" s="36"/>
      <c r="B54" s="37"/>
      <c r="C54" s="26" t="s">
        <v>25</v>
      </c>
      <c r="D54" s="22" t="s">
        <v>62</v>
      </c>
      <c r="E54" s="22"/>
      <c r="F54" s="22"/>
      <c r="G54" s="22"/>
      <c r="H54" s="22"/>
      <c r="I54" s="22"/>
      <c r="J54" s="27" t="n">
        <v>200</v>
      </c>
      <c r="K54" s="28" t="n">
        <f aca="false">K55</f>
        <v>1362398.09</v>
      </c>
      <c r="L54" s="28" t="n">
        <f aca="false">L55</f>
        <v>0</v>
      </c>
      <c r="M54" s="28" t="n">
        <f aca="false">M55</f>
        <v>1289950</v>
      </c>
      <c r="N54" s="28" t="n">
        <f aca="false">N55</f>
        <v>0</v>
      </c>
      <c r="O54" s="28" t="n">
        <f aca="false">O55</f>
        <v>1348670</v>
      </c>
      <c r="P54" s="28" t="n">
        <f aca="false">P55</f>
        <v>0</v>
      </c>
    </row>
    <row r="55" customFormat="false" ht="111" hidden="false" customHeight="true" outlineLevel="0" collapsed="false">
      <c r="A55" s="36"/>
      <c r="B55" s="37"/>
      <c r="C55" s="26" t="s">
        <v>26</v>
      </c>
      <c r="D55" s="22" t="s">
        <v>62</v>
      </c>
      <c r="E55" s="22"/>
      <c r="F55" s="22"/>
      <c r="G55" s="22"/>
      <c r="H55" s="22"/>
      <c r="I55" s="22"/>
      <c r="J55" s="27" t="n">
        <v>240</v>
      </c>
      <c r="K55" s="28" t="n">
        <v>1362398.09</v>
      </c>
      <c r="L55" s="28" t="n">
        <v>0</v>
      </c>
      <c r="M55" s="28" t="n">
        <v>1289950</v>
      </c>
      <c r="N55" s="28" t="n">
        <v>0</v>
      </c>
      <c r="O55" s="28" t="n">
        <v>1348670</v>
      </c>
      <c r="P55" s="28" t="n">
        <v>0</v>
      </c>
    </row>
    <row r="56" customFormat="false" ht="19.5" hidden="false" customHeight="true" outlineLevel="0" collapsed="false">
      <c r="A56" s="3"/>
      <c r="B56" s="38"/>
      <c r="C56" s="39" t="s">
        <v>13</v>
      </c>
      <c r="D56" s="39"/>
      <c r="E56" s="39"/>
      <c r="F56" s="39"/>
      <c r="G56" s="39"/>
      <c r="H56" s="39"/>
      <c r="I56" s="39"/>
      <c r="J56" s="39"/>
      <c r="K56" s="28" t="n">
        <f aca="false">K12</f>
        <v>14580791.22</v>
      </c>
      <c r="L56" s="28" t="n">
        <f aca="false">L12</f>
        <v>332007</v>
      </c>
      <c r="M56" s="28" t="n">
        <f aca="false">M12</f>
        <v>11043272.82</v>
      </c>
      <c r="N56" s="28" t="n">
        <f aca="false">N12</f>
        <v>342979</v>
      </c>
      <c r="O56" s="28" t="n">
        <f aca="false">O12</f>
        <v>10897625.82</v>
      </c>
      <c r="P56" s="28" t="n">
        <f aca="false">P12</f>
        <v>354932</v>
      </c>
    </row>
  </sheetData>
  <mergeCells count="57">
    <mergeCell ref="M1:P1"/>
    <mergeCell ref="N2:P2"/>
    <mergeCell ref="M3:P3"/>
    <mergeCell ref="B4:P7"/>
    <mergeCell ref="B8:B10"/>
    <mergeCell ref="C8:C10"/>
    <mergeCell ref="D8:J9"/>
    <mergeCell ref="K8:P8"/>
    <mergeCell ref="K9:L9"/>
    <mergeCell ref="M9:N9"/>
    <mergeCell ref="O9:P9"/>
    <mergeCell ref="D10:I10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C56:J56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cp:lastPrinted>2019-11-12T12:27:10Z</cp:lastPrinted>
  <dcterms:modified xsi:type="dcterms:W3CDTF">2022-02-18T11:33:29Z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